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ドライブ\03_ユーザ管理\02_全農ながさき\長崎和牛\20260514\"/>
    </mc:Choice>
  </mc:AlternateContent>
  <xr:revisionPtr revIDLastSave="0" documentId="8_{3A6E8218-8FC3-42B9-AF87-5C42273BAE0A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04" i="1" l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C3" i="1"/>
</calcChain>
</file>

<file path=xl/sharedStrings.xml><?xml version="1.0" encoding="utf-8"?>
<sst xmlns="http://schemas.openxmlformats.org/spreadsheetml/2006/main" count="21" uniqueCount="21">
  <si>
    <t>（黒毛和種―子牛）</t>
    <rPh sb="1" eb="3">
      <t>クロゲ</t>
    </rPh>
    <rPh sb="3" eb="4">
      <t>ワ</t>
    </rPh>
    <rPh sb="4" eb="5">
      <t>シュ</t>
    </rPh>
    <rPh sb="6" eb="8">
      <t>コウシ</t>
    </rPh>
    <phoneticPr fontId="2"/>
  </si>
  <si>
    <t>令和8年5月12日現在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</si>
  <si>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入場年月日　：　</t>
    <rPh sb="0" eb="2">
      <t>ニュウジョウ</t>
    </rPh>
    <rPh sb="2" eb="5">
      <t>ネンガッピ</t>
    </rPh>
    <phoneticPr fontId="2"/>
  </si>
  <si>
    <t>入場番号</t>
  </si>
  <si>
    <t>本牛名号</t>
  </si>
  <si>
    <t>子牛登記番号</t>
    <rPh sb="0" eb="2">
      <t>コウシ</t>
    </rPh>
    <rPh sb="2" eb="4">
      <t>トウキ</t>
    </rPh>
    <rPh sb="4" eb="6">
      <t>バンゴウ</t>
    </rPh>
    <phoneticPr fontId="2"/>
  </si>
  <si>
    <t>産次数</t>
    <rPh sb="1" eb="2">
      <t>ツギ</t>
    </rPh>
    <rPh sb="2" eb="3">
      <t>スウ</t>
    </rPh>
    <phoneticPr fontId="2"/>
  </si>
  <si>
    <t>性別</t>
  </si>
  <si>
    <t>生年月日</t>
  </si>
  <si>
    <t>日令</t>
  </si>
  <si>
    <t>父</t>
    <rPh sb="0" eb="1">
      <t>チチ</t>
    </rPh>
    <phoneticPr fontId="2"/>
  </si>
  <si>
    <t>母</t>
    <rPh sb="0" eb="1">
      <t>ハハ</t>
    </rPh>
    <phoneticPr fontId="2"/>
  </si>
  <si>
    <t>母登録番号</t>
    <rPh sb="0" eb="1">
      <t>ハハ</t>
    </rPh>
    <rPh sb="1" eb="3">
      <t>トウロク</t>
    </rPh>
    <rPh sb="3" eb="5">
      <t>バンゴウ</t>
    </rPh>
    <phoneticPr fontId="2"/>
  </si>
  <si>
    <t>母得点</t>
    <phoneticPr fontId="2"/>
  </si>
  <si>
    <t>二代祖</t>
    <phoneticPr fontId="2"/>
  </si>
  <si>
    <t>三代祖</t>
    <phoneticPr fontId="2"/>
  </si>
  <si>
    <t>四代祖</t>
    <phoneticPr fontId="2"/>
  </si>
  <si>
    <t>◎は適格請求書発行事業者</t>
    <rPh sb="2" eb="4">
      <t>テキカク</t>
    </rPh>
    <rPh sb="4" eb="7">
      <t>セイキュウショ</t>
    </rPh>
    <rPh sb="7" eb="9">
      <t>ハッコウ</t>
    </rPh>
    <rPh sb="9" eb="12">
      <t>ジギョウシャ</t>
    </rPh>
    <phoneticPr fontId="2"/>
  </si>
  <si>
    <t>育種価</t>
    <rPh sb="0" eb="2">
      <t>イクシュ</t>
    </rPh>
    <rPh sb="2" eb="3">
      <t>カ</t>
    </rPh>
    <phoneticPr fontId="2"/>
  </si>
  <si>
    <t>個体番号</t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</si>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</sst>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 "/>
    <numFmt numFmtId="178" formatCode="[$-411]ggge&quot;年&quot;m&quot;月&quot;d&quot;日&quot;;@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vertical="center" wrapText="1" shrinkToFit="1"/>
    </xf>
    <xf numFmtId="0" fontId="0" fillId="0" borderId="2" xfId="0" applyBorder="1" applyAlignment="1">
      <alignment horizontal="right" vertical="center"/>
    </xf>
    <xf numFmtId="0" fontId="6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9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5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7.intra.zennoh.or.jp\82&#38263;&#23822;&#30476;&#26412;&#37096;\50&#30044;&#29987;&#37096;\10&#30044;&#29987;&#35506;\&#30044;&#29987;&#37096;&#20849;&#26377;(&#20849;&#36890;&#65420;&#65383;&#65394;&#65433;&#65403;&#65392;&#65418;&#65438;&#65392;&#65289;\&#12507;&#12540;&#12512;&#12506;&#12540;&#12472;\&#30476;&#21335;&#23376;&#29275;&#24066;&#22580;\&#12475;&#12522;&#21517;&#31807;\R8&#24180;&#24230;\5&#26376;\&#12507;&#12540;&#12512;&#12506;&#12540;&#12472;&#29992;&#12288;R8.5&#26376;&#12379;&#12426;&#21517;&#31807;.xlsx" TargetMode="External"/><Relationship Id="rId1" Type="http://schemas.openxmlformats.org/officeDocument/2006/relationships/externalLinkPath" Target="file:///\\fs07.intra.zennoh.or.jp\82&#38263;&#23822;&#30476;&#26412;&#37096;\50&#30044;&#29987;&#37096;\10&#30044;&#29987;&#35506;\&#30044;&#29987;&#37096;&#20849;&#26377;(&#20849;&#36890;&#65420;&#65383;&#65394;&#65433;&#65403;&#65392;&#65418;&#65438;&#65392;&#65289;\&#12507;&#12540;&#12512;&#12506;&#12540;&#12472;\&#30476;&#21335;&#23376;&#29275;&#24066;&#22580;\&#12475;&#12522;&#21517;&#31807;\R8&#24180;&#24230;\5&#26376;\&#12507;&#12540;&#12512;&#12506;&#12540;&#12472;&#29992;&#12288;R8.5&#26376;&#12379;&#12426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元データ"/>
      <sheetName val="子牛（２０）"/>
      <sheetName val="※データ子２０"/>
      <sheetName val="成牛（２０）"/>
      <sheetName val="※データ成２０"/>
      <sheetName val="コード（登録区分）"/>
    </sheetNames>
    <sheetDataSet>
      <sheetData sheetId="0"/>
      <sheetData sheetId="1"/>
      <sheetData sheetId="2">
        <row r="2">
          <cell r="A2">
            <v>46162</v>
          </cell>
          <cell r="B2">
            <v>1</v>
          </cell>
          <cell r="E2" t="str">
            <v>去勢</v>
          </cell>
          <cell r="F2" t="str">
            <v>美安茂</v>
          </cell>
          <cell r="G2">
            <v>25</v>
          </cell>
          <cell r="H2" t="str">
            <v>受</v>
          </cell>
          <cell r="I2">
            <v>1400590641</v>
          </cell>
          <cell r="M2">
            <v>45868</v>
          </cell>
          <cell r="P2" t="str">
            <v>ふじこ</v>
          </cell>
          <cell r="R2">
            <v>2453461</v>
          </cell>
          <cell r="T2">
            <v>81.2</v>
          </cell>
          <cell r="W2" t="str">
            <v>美国桜</v>
          </cell>
          <cell r="AB2" t="str">
            <v>安福久</v>
          </cell>
          <cell r="AG2" t="str">
            <v>百合茂</v>
          </cell>
          <cell r="AK2" t="str">
            <v>金幸</v>
          </cell>
          <cell r="AS2">
            <v>1400590641</v>
          </cell>
          <cell r="AT2" t="str">
            <v>受=黒</v>
          </cell>
          <cell r="AY2" t="str">
            <v>期待</v>
          </cell>
          <cell r="AZ2" t="str">
            <v>C</v>
          </cell>
          <cell r="BA2" t="str">
            <v>A</v>
          </cell>
          <cell r="BB2" t="str">
            <v>C</v>
          </cell>
          <cell r="BC2" t="str">
            <v>B</v>
          </cell>
          <cell r="BD2" t="str">
            <v>A</v>
          </cell>
          <cell r="BE2" t="str">
            <v>A</v>
          </cell>
          <cell r="BG2">
            <v>294</v>
          </cell>
        </row>
        <row r="3">
          <cell r="B3">
            <v>2</v>
          </cell>
          <cell r="E3" t="str">
            <v>去勢</v>
          </cell>
          <cell r="F3" t="str">
            <v>幸姫</v>
          </cell>
          <cell r="G3">
            <v>25</v>
          </cell>
          <cell r="H3" t="str">
            <v>南</v>
          </cell>
          <cell r="I3">
            <v>1400590603</v>
          </cell>
          <cell r="M3">
            <v>45869</v>
          </cell>
          <cell r="P3" t="str">
            <v>れん３</v>
          </cell>
          <cell r="R3">
            <v>2812501</v>
          </cell>
          <cell r="T3">
            <v>81.7</v>
          </cell>
          <cell r="U3">
            <v>2</v>
          </cell>
          <cell r="W3" t="str">
            <v>幸男</v>
          </cell>
          <cell r="AB3" t="str">
            <v>福之姫</v>
          </cell>
          <cell r="AG3" t="str">
            <v>安福久</v>
          </cell>
          <cell r="AK3" t="str">
            <v>忠富士</v>
          </cell>
          <cell r="AQ3" t="str">
            <v>T1310005004798</v>
          </cell>
          <cell r="AS3">
            <v>1400590603</v>
          </cell>
          <cell r="AT3" t="str">
            <v>M</v>
          </cell>
          <cell r="BG3">
            <v>293</v>
          </cell>
        </row>
        <row r="4">
          <cell r="B4">
            <v>3</v>
          </cell>
        </row>
        <row r="5">
          <cell r="B5">
            <v>4</v>
          </cell>
          <cell r="E5" t="str">
            <v>去勢</v>
          </cell>
          <cell r="F5" t="str">
            <v>百合男</v>
          </cell>
          <cell r="G5">
            <v>25</v>
          </cell>
          <cell r="H5" t="str">
            <v>血</v>
          </cell>
          <cell r="I5">
            <v>1400590658</v>
          </cell>
          <cell r="M5">
            <v>45874</v>
          </cell>
          <cell r="P5" t="str">
            <v>きんさち</v>
          </cell>
          <cell r="R5">
            <v>1857328</v>
          </cell>
          <cell r="T5">
            <v>81.3</v>
          </cell>
          <cell r="U5">
            <v>4</v>
          </cell>
          <cell r="W5" t="str">
            <v>幸男</v>
          </cell>
          <cell r="AB5" t="str">
            <v>百合幸</v>
          </cell>
          <cell r="AG5" t="str">
            <v>金太郎３</v>
          </cell>
          <cell r="AK5" t="str">
            <v>安糸福</v>
          </cell>
          <cell r="AQ5" t="str">
            <v>T8810676948513</v>
          </cell>
          <cell r="AS5">
            <v>1400590658</v>
          </cell>
          <cell r="AT5" t="str">
            <v>腹部大白斑・額白斑</v>
          </cell>
          <cell r="AU5" t="str">
            <v>後両足首・両腿白斑</v>
          </cell>
          <cell r="BG5">
            <v>288</v>
          </cell>
        </row>
        <row r="6">
          <cell r="B6">
            <v>5</v>
          </cell>
          <cell r="E6" t="str">
            <v>雌</v>
          </cell>
          <cell r="F6" t="str">
            <v>つるちえ</v>
          </cell>
          <cell r="G6">
            <v>25</v>
          </cell>
          <cell r="H6" t="str">
            <v>南</v>
          </cell>
          <cell r="I6">
            <v>1400590214</v>
          </cell>
          <cell r="M6">
            <v>45839</v>
          </cell>
          <cell r="P6" t="str">
            <v>ひさにつる</v>
          </cell>
          <cell r="R6">
            <v>2874553</v>
          </cell>
          <cell r="T6">
            <v>79.099999999999994</v>
          </cell>
          <cell r="U6">
            <v>1</v>
          </cell>
          <cell r="W6" t="str">
            <v>知恵久</v>
          </cell>
          <cell r="AB6" t="str">
            <v>福之鶴</v>
          </cell>
          <cell r="AG6" t="str">
            <v>安福久</v>
          </cell>
          <cell r="AK6" t="str">
            <v>金幸</v>
          </cell>
          <cell r="AQ6" t="str">
            <v>T8810676948513</v>
          </cell>
          <cell r="AS6">
            <v>1400590214</v>
          </cell>
          <cell r="BG6">
            <v>323</v>
          </cell>
        </row>
        <row r="7">
          <cell r="B7">
            <v>6</v>
          </cell>
          <cell r="E7" t="str">
            <v>雌</v>
          </cell>
          <cell r="F7" t="str">
            <v>かちふく</v>
          </cell>
          <cell r="G7">
            <v>25</v>
          </cell>
          <cell r="H7" t="str">
            <v>南</v>
          </cell>
          <cell r="I7">
            <v>1400590764</v>
          </cell>
          <cell r="M7">
            <v>45906</v>
          </cell>
          <cell r="P7" t="str">
            <v>れいわ３０１</v>
          </cell>
          <cell r="R7">
            <v>2798690</v>
          </cell>
          <cell r="T7">
            <v>80.7</v>
          </cell>
          <cell r="U7">
            <v>3</v>
          </cell>
          <cell r="W7" t="str">
            <v>勝乃幸</v>
          </cell>
          <cell r="AB7" t="str">
            <v>福増</v>
          </cell>
          <cell r="AG7" t="str">
            <v>美国桜</v>
          </cell>
          <cell r="AK7" t="str">
            <v>福桜（宮）</v>
          </cell>
          <cell r="AQ7" t="str">
            <v>T6810835123258</v>
          </cell>
          <cell r="AS7">
            <v>1400590764</v>
          </cell>
          <cell r="AT7" t="str">
            <v>左耳切れ</v>
          </cell>
          <cell r="BG7">
            <v>256</v>
          </cell>
        </row>
        <row r="8">
          <cell r="B8">
            <v>7</v>
          </cell>
          <cell r="E8" t="str">
            <v>雌</v>
          </cell>
          <cell r="F8" t="str">
            <v>はつき</v>
          </cell>
          <cell r="G8">
            <v>25</v>
          </cell>
          <cell r="H8" t="str">
            <v>南</v>
          </cell>
          <cell r="I8">
            <v>1400590771</v>
          </cell>
          <cell r="M8">
            <v>45897</v>
          </cell>
          <cell r="P8" t="str">
            <v>かつしげ</v>
          </cell>
          <cell r="R8">
            <v>2401312</v>
          </cell>
          <cell r="T8">
            <v>78.099999999999994</v>
          </cell>
          <cell r="U8">
            <v>12</v>
          </cell>
          <cell r="W8" t="str">
            <v>幸男</v>
          </cell>
          <cell r="AB8" t="str">
            <v>平茂晴</v>
          </cell>
          <cell r="AG8" t="str">
            <v>平茂勝</v>
          </cell>
          <cell r="AK8" t="str">
            <v>但馬福</v>
          </cell>
          <cell r="AQ8" t="str">
            <v>T7810672599601</v>
          </cell>
          <cell r="AS8">
            <v>1400590771</v>
          </cell>
          <cell r="AY8" t="str">
            <v>期待</v>
          </cell>
          <cell r="AZ8" t="str">
            <v>B</v>
          </cell>
          <cell r="BA8" t="str">
            <v>B</v>
          </cell>
          <cell r="BB8" t="str">
            <v>C</v>
          </cell>
          <cell r="BC8" t="str">
            <v>C</v>
          </cell>
          <cell r="BD8" t="str">
            <v>B</v>
          </cell>
          <cell r="BE8" t="str">
            <v>A</v>
          </cell>
          <cell r="BG8">
            <v>265</v>
          </cell>
        </row>
        <row r="9">
          <cell r="B9">
            <v>8</v>
          </cell>
          <cell r="E9" t="str">
            <v>雌</v>
          </cell>
          <cell r="F9" t="str">
            <v>ことぶき７７２８</v>
          </cell>
          <cell r="G9">
            <v>25</v>
          </cell>
          <cell r="H9" t="str">
            <v>南</v>
          </cell>
          <cell r="I9">
            <v>1395202932</v>
          </cell>
          <cell r="M9">
            <v>45866</v>
          </cell>
          <cell r="P9" t="str">
            <v>ことぶき９３</v>
          </cell>
          <cell r="R9">
            <v>1938295</v>
          </cell>
          <cell r="T9">
            <v>81</v>
          </cell>
          <cell r="U9">
            <v>1</v>
          </cell>
          <cell r="W9" t="str">
            <v>弁慶３</v>
          </cell>
          <cell r="AB9" t="str">
            <v>幸男</v>
          </cell>
          <cell r="AG9" t="str">
            <v>美国桜</v>
          </cell>
          <cell r="AK9" t="str">
            <v>安福久</v>
          </cell>
          <cell r="AQ9" t="str">
            <v>T8310001014217</v>
          </cell>
          <cell r="AS9">
            <v>1395202932</v>
          </cell>
          <cell r="AT9" t="str">
            <v>M</v>
          </cell>
          <cell r="AY9" t="str">
            <v>期待の期待</v>
          </cell>
          <cell r="AZ9" t="str">
            <v>B</v>
          </cell>
          <cell r="BA9" t="str">
            <v>A</v>
          </cell>
          <cell r="BB9" t="str">
            <v>A</v>
          </cell>
          <cell r="BC9" t="str">
            <v>C</v>
          </cell>
          <cell r="BD9" t="str">
            <v>A</v>
          </cell>
          <cell r="BE9" t="str">
            <v>A</v>
          </cell>
          <cell r="BG9">
            <v>296</v>
          </cell>
        </row>
        <row r="10">
          <cell r="B10">
            <v>9</v>
          </cell>
          <cell r="E10" t="str">
            <v>雌</v>
          </cell>
          <cell r="F10" t="str">
            <v>ことぶき７８１０</v>
          </cell>
          <cell r="G10">
            <v>25</v>
          </cell>
          <cell r="H10" t="str">
            <v>南</v>
          </cell>
          <cell r="I10">
            <v>1395202970</v>
          </cell>
          <cell r="M10">
            <v>45879</v>
          </cell>
          <cell r="P10" t="str">
            <v>ふくしげ</v>
          </cell>
          <cell r="R10">
            <v>2626709</v>
          </cell>
          <cell r="T10">
            <v>80.099999999999994</v>
          </cell>
          <cell r="U10">
            <v>6</v>
          </cell>
          <cell r="W10" t="str">
            <v>勝乃幸</v>
          </cell>
          <cell r="AB10" t="str">
            <v>金太郎３</v>
          </cell>
          <cell r="AG10" t="str">
            <v>安福久</v>
          </cell>
          <cell r="AK10" t="str">
            <v>百合茂</v>
          </cell>
          <cell r="AQ10" t="str">
            <v>T8310001014217</v>
          </cell>
          <cell r="AS10">
            <v>1395202970</v>
          </cell>
          <cell r="AT10" t="str">
            <v>M</v>
          </cell>
          <cell r="AY10" t="str">
            <v>期待</v>
          </cell>
          <cell r="AZ10" t="str">
            <v>B</v>
          </cell>
          <cell r="BA10" t="str">
            <v>A</v>
          </cell>
          <cell r="BB10" t="str">
            <v>A</v>
          </cell>
          <cell r="BC10" t="str">
            <v>A</v>
          </cell>
          <cell r="BD10" t="str">
            <v>A</v>
          </cell>
          <cell r="BE10" t="str">
            <v>A</v>
          </cell>
          <cell r="BG10">
            <v>283</v>
          </cell>
        </row>
        <row r="11">
          <cell r="B11">
            <v>10</v>
          </cell>
          <cell r="E11" t="str">
            <v>雌</v>
          </cell>
          <cell r="F11" t="str">
            <v>ことぶき７８１１</v>
          </cell>
          <cell r="G11">
            <v>25</v>
          </cell>
          <cell r="H11" t="str">
            <v>南</v>
          </cell>
          <cell r="I11">
            <v>1395202987</v>
          </cell>
          <cell r="M11">
            <v>45880</v>
          </cell>
          <cell r="P11" t="str">
            <v>きんはつこ</v>
          </cell>
          <cell r="R11">
            <v>2683051</v>
          </cell>
          <cell r="T11">
            <v>80.5</v>
          </cell>
          <cell r="U11">
            <v>6</v>
          </cell>
          <cell r="W11" t="str">
            <v>勝乃幸</v>
          </cell>
          <cell r="AB11" t="str">
            <v>金太郎３</v>
          </cell>
          <cell r="AG11" t="str">
            <v>安福久</v>
          </cell>
          <cell r="AK11" t="str">
            <v>平茂勝</v>
          </cell>
          <cell r="AQ11" t="str">
            <v>T8310001014217</v>
          </cell>
          <cell r="AS11">
            <v>1395202987</v>
          </cell>
          <cell r="AT11" t="str">
            <v>M</v>
          </cell>
          <cell r="AY11" t="str">
            <v>期待</v>
          </cell>
          <cell r="AZ11" t="str">
            <v>A</v>
          </cell>
          <cell r="BA11" t="str">
            <v>B</v>
          </cell>
          <cell r="BB11" t="str">
            <v>A</v>
          </cell>
          <cell r="BC11" t="str">
            <v>C</v>
          </cell>
          <cell r="BD11" t="str">
            <v>B</v>
          </cell>
          <cell r="BE11" t="str">
            <v>A</v>
          </cell>
          <cell r="BG11">
            <v>282</v>
          </cell>
        </row>
        <row r="12">
          <cell r="B12">
            <v>11</v>
          </cell>
          <cell r="E12" t="str">
            <v>雌</v>
          </cell>
          <cell r="F12" t="str">
            <v>ことぶき７８１３</v>
          </cell>
          <cell r="G12">
            <v>25</v>
          </cell>
          <cell r="H12" t="str">
            <v>南</v>
          </cell>
          <cell r="I12">
            <v>1395202994</v>
          </cell>
          <cell r="M12">
            <v>45882</v>
          </cell>
          <cell r="P12" t="str">
            <v>ゆりえ</v>
          </cell>
          <cell r="R12">
            <v>2645299</v>
          </cell>
          <cell r="T12">
            <v>79.400000000000006</v>
          </cell>
          <cell r="U12">
            <v>6</v>
          </cell>
          <cell r="W12" t="str">
            <v>知恵久</v>
          </cell>
          <cell r="AB12" t="str">
            <v>百合茂</v>
          </cell>
          <cell r="AG12" t="str">
            <v>安福久</v>
          </cell>
          <cell r="AK12" t="str">
            <v>勝忠平</v>
          </cell>
          <cell r="AQ12" t="str">
            <v>T8310001014217</v>
          </cell>
          <cell r="AS12">
            <v>1395202994</v>
          </cell>
          <cell r="AT12" t="str">
            <v>M</v>
          </cell>
          <cell r="AY12" t="str">
            <v>期待</v>
          </cell>
          <cell r="AZ12" t="str">
            <v>C</v>
          </cell>
          <cell r="BA12" t="str">
            <v>B</v>
          </cell>
          <cell r="BB12" t="str">
            <v>C</v>
          </cell>
          <cell r="BC12" t="str">
            <v>A</v>
          </cell>
          <cell r="BD12" t="str">
            <v>B</v>
          </cell>
          <cell r="BE12" t="str">
            <v>A</v>
          </cell>
          <cell r="BG12">
            <v>280</v>
          </cell>
        </row>
        <row r="13">
          <cell r="B13">
            <v>12</v>
          </cell>
          <cell r="E13" t="str">
            <v>去勢</v>
          </cell>
          <cell r="F13" t="str">
            <v>鶴美</v>
          </cell>
          <cell r="G13">
            <v>25</v>
          </cell>
          <cell r="H13" t="str">
            <v>南</v>
          </cell>
          <cell r="I13">
            <v>1461131357</v>
          </cell>
          <cell r="M13">
            <v>45869</v>
          </cell>
          <cell r="P13" t="str">
            <v>かりな</v>
          </cell>
          <cell r="R13">
            <v>2660849</v>
          </cell>
          <cell r="T13">
            <v>81.099999999999994</v>
          </cell>
          <cell r="U13">
            <v>6</v>
          </cell>
          <cell r="W13" t="str">
            <v>福之鶴</v>
          </cell>
          <cell r="AB13" t="str">
            <v>美国桜</v>
          </cell>
          <cell r="AG13" t="str">
            <v>幸紀雄</v>
          </cell>
          <cell r="AK13" t="str">
            <v>安福久</v>
          </cell>
          <cell r="AQ13" t="str">
            <v>T5810607883816</v>
          </cell>
          <cell r="AS13">
            <v>1461131357</v>
          </cell>
          <cell r="AT13" t="str">
            <v>ｍ</v>
          </cell>
          <cell r="BG13">
            <v>293</v>
          </cell>
        </row>
        <row r="14">
          <cell r="B14">
            <v>13</v>
          </cell>
          <cell r="E14" t="str">
            <v>去勢</v>
          </cell>
          <cell r="F14" t="str">
            <v>北美桜</v>
          </cell>
          <cell r="G14">
            <v>25</v>
          </cell>
          <cell r="H14" t="str">
            <v>南</v>
          </cell>
          <cell r="I14">
            <v>1461129545</v>
          </cell>
          <cell r="M14">
            <v>45873</v>
          </cell>
          <cell r="P14" t="str">
            <v>えみさくら</v>
          </cell>
          <cell r="R14">
            <v>1936215</v>
          </cell>
          <cell r="T14">
            <v>81</v>
          </cell>
          <cell r="U14">
            <v>1</v>
          </cell>
          <cell r="W14" t="str">
            <v>北美津久</v>
          </cell>
          <cell r="AB14" t="str">
            <v>美国桜</v>
          </cell>
          <cell r="AG14" t="str">
            <v>勝忠平</v>
          </cell>
          <cell r="AK14" t="str">
            <v>忠富士</v>
          </cell>
          <cell r="AQ14" t="str">
            <v>T5810607883816</v>
          </cell>
          <cell r="AS14">
            <v>1461129545</v>
          </cell>
          <cell r="AT14" t="str">
            <v>ｍ</v>
          </cell>
          <cell r="AY14" t="str">
            <v>期待の期待</v>
          </cell>
          <cell r="AZ14" t="str">
            <v>C</v>
          </cell>
          <cell r="BA14" t="str">
            <v>B</v>
          </cell>
          <cell r="BB14" t="str">
            <v>B</v>
          </cell>
          <cell r="BC14" t="str">
            <v>B</v>
          </cell>
          <cell r="BD14" t="str">
            <v>B</v>
          </cell>
          <cell r="BE14" t="str">
            <v>A</v>
          </cell>
          <cell r="BG14">
            <v>289</v>
          </cell>
        </row>
        <row r="15">
          <cell r="B15">
            <v>14</v>
          </cell>
          <cell r="E15" t="str">
            <v>去勢</v>
          </cell>
          <cell r="F15" t="str">
            <v>山葵鶴</v>
          </cell>
          <cell r="G15">
            <v>25</v>
          </cell>
          <cell r="H15" t="str">
            <v>南</v>
          </cell>
          <cell r="I15">
            <v>1461131418</v>
          </cell>
          <cell r="M15">
            <v>45897</v>
          </cell>
          <cell r="P15" t="str">
            <v>わさび</v>
          </cell>
          <cell r="R15">
            <v>1721305</v>
          </cell>
          <cell r="T15">
            <v>81.3</v>
          </cell>
          <cell r="U15">
            <v>6</v>
          </cell>
          <cell r="W15" t="str">
            <v>福之鶴</v>
          </cell>
          <cell r="AB15" t="str">
            <v>直太郎</v>
          </cell>
          <cell r="AG15" t="str">
            <v>安福久</v>
          </cell>
          <cell r="AK15" t="str">
            <v>勝忠平</v>
          </cell>
          <cell r="AQ15" t="str">
            <v>T5810607883816</v>
          </cell>
          <cell r="AS15">
            <v>1461131418</v>
          </cell>
          <cell r="AT15" t="str">
            <v>ｍ</v>
          </cell>
          <cell r="BG15">
            <v>265</v>
          </cell>
        </row>
        <row r="16">
          <cell r="B16">
            <v>15</v>
          </cell>
          <cell r="E16" t="str">
            <v>去勢</v>
          </cell>
          <cell r="F16" t="str">
            <v>幸億</v>
          </cell>
          <cell r="G16">
            <v>25</v>
          </cell>
          <cell r="H16" t="str">
            <v>南</v>
          </cell>
          <cell r="I16">
            <v>1461131449</v>
          </cell>
          <cell r="M16">
            <v>45908</v>
          </cell>
          <cell r="P16" t="str">
            <v>みりおん</v>
          </cell>
          <cell r="R16">
            <v>1862582</v>
          </cell>
          <cell r="T16">
            <v>81.099999999999994</v>
          </cell>
          <cell r="U16">
            <v>4</v>
          </cell>
          <cell r="W16" t="str">
            <v>幸男</v>
          </cell>
          <cell r="AB16" t="str">
            <v>金太郎３</v>
          </cell>
          <cell r="AG16" t="str">
            <v>美国桜</v>
          </cell>
          <cell r="AK16" t="str">
            <v>平茂勝</v>
          </cell>
          <cell r="AQ16" t="str">
            <v>T5810607883816</v>
          </cell>
          <cell r="AS16">
            <v>1461131449</v>
          </cell>
          <cell r="AT16" t="str">
            <v>ｍ</v>
          </cell>
          <cell r="AY16" t="str">
            <v>期待</v>
          </cell>
          <cell r="AZ16" t="str">
            <v>A</v>
          </cell>
          <cell r="BA16" t="str">
            <v>A</v>
          </cell>
          <cell r="BB16" t="str">
            <v>A</v>
          </cell>
          <cell r="BC16" t="str">
            <v>B</v>
          </cell>
          <cell r="BD16" t="str">
            <v>A</v>
          </cell>
          <cell r="BE16" t="str">
            <v>A</v>
          </cell>
          <cell r="BG16">
            <v>254</v>
          </cell>
        </row>
        <row r="17">
          <cell r="B17">
            <v>16</v>
          </cell>
          <cell r="E17" t="str">
            <v>雌</v>
          </cell>
          <cell r="F17" t="str">
            <v>くみお</v>
          </cell>
          <cell r="G17">
            <v>25</v>
          </cell>
          <cell r="H17" t="str">
            <v>南</v>
          </cell>
          <cell r="I17">
            <v>1461131432</v>
          </cell>
          <cell r="M17">
            <v>45904</v>
          </cell>
          <cell r="P17" t="str">
            <v>くみ</v>
          </cell>
          <cell r="R17">
            <v>1671232</v>
          </cell>
          <cell r="T17">
            <v>81</v>
          </cell>
          <cell r="U17">
            <v>10</v>
          </cell>
          <cell r="W17" t="str">
            <v>幸男</v>
          </cell>
          <cell r="AB17" t="str">
            <v>平茂晴</v>
          </cell>
          <cell r="AG17" t="str">
            <v>平茂勝</v>
          </cell>
          <cell r="AK17" t="str">
            <v>紋次郎</v>
          </cell>
          <cell r="AQ17" t="str">
            <v>T5810607883816</v>
          </cell>
          <cell r="AS17">
            <v>1461131432</v>
          </cell>
          <cell r="AT17" t="str">
            <v>ｍ</v>
          </cell>
          <cell r="AY17" t="str">
            <v>期待</v>
          </cell>
          <cell r="AZ17" t="str">
            <v>C</v>
          </cell>
          <cell r="BA17" t="str">
            <v>B</v>
          </cell>
          <cell r="BB17" t="str">
            <v>C</v>
          </cell>
          <cell r="BC17" t="str">
            <v>B</v>
          </cell>
          <cell r="BD17" t="str">
            <v>B</v>
          </cell>
          <cell r="BE17" t="str">
            <v>B</v>
          </cell>
          <cell r="BG17">
            <v>258</v>
          </cell>
        </row>
        <row r="18">
          <cell r="B18">
            <v>17</v>
          </cell>
          <cell r="E18" t="str">
            <v>雌</v>
          </cell>
          <cell r="F18" t="str">
            <v>つるきん</v>
          </cell>
          <cell r="G18">
            <v>25</v>
          </cell>
          <cell r="H18" t="str">
            <v>南</v>
          </cell>
          <cell r="I18">
            <v>1461131401</v>
          </cell>
          <cell r="M18">
            <v>45887</v>
          </cell>
          <cell r="P18" t="str">
            <v>きんひさかつ</v>
          </cell>
          <cell r="R18">
            <v>2763029</v>
          </cell>
          <cell r="T18">
            <v>80.599999999999994</v>
          </cell>
          <cell r="U18">
            <v>4</v>
          </cell>
          <cell r="W18" t="str">
            <v>福之鶴</v>
          </cell>
          <cell r="AB18" t="str">
            <v>金太郎３</v>
          </cell>
          <cell r="AG18" t="str">
            <v>安福久</v>
          </cell>
          <cell r="AK18" t="str">
            <v>平茂勝</v>
          </cell>
          <cell r="AQ18" t="str">
            <v>T5810607883816</v>
          </cell>
          <cell r="AS18">
            <v>1461131401</v>
          </cell>
          <cell r="AT18" t="str">
            <v>ｍ</v>
          </cell>
          <cell r="BG18">
            <v>275</v>
          </cell>
        </row>
        <row r="19">
          <cell r="B19">
            <v>18</v>
          </cell>
          <cell r="E19" t="str">
            <v>去勢</v>
          </cell>
          <cell r="F19" t="str">
            <v>久諒美</v>
          </cell>
          <cell r="G19">
            <v>25</v>
          </cell>
          <cell r="H19" t="str">
            <v>南</v>
          </cell>
          <cell r="I19">
            <v>1400591389</v>
          </cell>
          <cell r="M19">
            <v>45854</v>
          </cell>
          <cell r="P19" t="str">
            <v>まりな</v>
          </cell>
          <cell r="R19">
            <v>1915318</v>
          </cell>
          <cell r="T19">
            <v>81.2</v>
          </cell>
          <cell r="U19">
            <v>2</v>
          </cell>
          <cell r="W19" t="str">
            <v>百合美</v>
          </cell>
          <cell r="AB19" t="str">
            <v>諒太郎</v>
          </cell>
          <cell r="AG19" t="str">
            <v>安福久</v>
          </cell>
          <cell r="AK19" t="str">
            <v>平茂晴</v>
          </cell>
          <cell r="AQ19" t="str">
            <v>T8810104160964</v>
          </cell>
          <cell r="AS19">
            <v>1400591389</v>
          </cell>
          <cell r="AT19" t="str">
            <v>T・M</v>
          </cell>
          <cell r="BG19">
            <v>308</v>
          </cell>
        </row>
        <row r="20">
          <cell r="B20">
            <v>19</v>
          </cell>
          <cell r="E20" t="str">
            <v>去勢</v>
          </cell>
          <cell r="F20" t="str">
            <v>幸忠晴</v>
          </cell>
          <cell r="G20">
            <v>25</v>
          </cell>
          <cell r="H20" t="str">
            <v>南</v>
          </cell>
          <cell r="I20">
            <v>1400591419</v>
          </cell>
          <cell r="M20">
            <v>45868</v>
          </cell>
          <cell r="P20" t="str">
            <v>きんせいただ３</v>
          </cell>
          <cell r="R20">
            <v>2582916</v>
          </cell>
          <cell r="T20">
            <v>79.400000000000006</v>
          </cell>
          <cell r="U20">
            <v>6</v>
          </cell>
          <cell r="W20" t="str">
            <v>幸男</v>
          </cell>
          <cell r="AB20" t="str">
            <v>勝忠平</v>
          </cell>
          <cell r="AG20" t="str">
            <v>平茂晴</v>
          </cell>
          <cell r="AK20" t="str">
            <v>平茂勝</v>
          </cell>
          <cell r="AQ20" t="str">
            <v>T8810104160964</v>
          </cell>
          <cell r="AS20">
            <v>1400591419</v>
          </cell>
          <cell r="AT20" t="str">
            <v>T・M</v>
          </cell>
          <cell r="AY20" t="str">
            <v>期待</v>
          </cell>
          <cell r="AZ20" t="str">
            <v>A</v>
          </cell>
          <cell r="BA20" t="str">
            <v>A</v>
          </cell>
          <cell r="BB20" t="str">
            <v>B</v>
          </cell>
          <cell r="BC20" t="str">
            <v>B</v>
          </cell>
          <cell r="BD20" t="str">
            <v>A</v>
          </cell>
          <cell r="BE20" t="str">
            <v>A</v>
          </cell>
          <cell r="BG20">
            <v>294</v>
          </cell>
        </row>
        <row r="21">
          <cell r="B21">
            <v>20</v>
          </cell>
          <cell r="E21" t="str">
            <v>去勢</v>
          </cell>
          <cell r="F21" t="str">
            <v>鶴久茂</v>
          </cell>
          <cell r="G21">
            <v>25</v>
          </cell>
          <cell r="H21" t="str">
            <v>受</v>
          </cell>
          <cell r="I21">
            <v>1400591433</v>
          </cell>
          <cell r="M21">
            <v>45878</v>
          </cell>
          <cell r="P21" t="str">
            <v>ひさゆり</v>
          </cell>
          <cell r="R21">
            <v>2730128</v>
          </cell>
          <cell r="T21">
            <v>80.8</v>
          </cell>
          <cell r="W21" t="str">
            <v>福勝鶴</v>
          </cell>
          <cell r="AB21" t="str">
            <v>安福久</v>
          </cell>
          <cell r="AG21" t="str">
            <v>百合茂</v>
          </cell>
          <cell r="AK21" t="str">
            <v>金幸</v>
          </cell>
          <cell r="AQ21" t="str">
            <v>T8810104160964</v>
          </cell>
          <cell r="AS21">
            <v>1400591433</v>
          </cell>
          <cell r="AT21" t="str">
            <v>T・M・受=黒</v>
          </cell>
          <cell r="BG21">
            <v>284</v>
          </cell>
        </row>
        <row r="22">
          <cell r="B22">
            <v>21</v>
          </cell>
          <cell r="E22" t="str">
            <v>去勢</v>
          </cell>
          <cell r="F22" t="str">
            <v>幸晴久</v>
          </cell>
          <cell r="G22">
            <v>25</v>
          </cell>
          <cell r="H22" t="str">
            <v>南</v>
          </cell>
          <cell r="I22">
            <v>1400591402</v>
          </cell>
          <cell r="M22">
            <v>45864</v>
          </cell>
          <cell r="P22" t="str">
            <v>ゆりあ</v>
          </cell>
          <cell r="R22">
            <v>2714210</v>
          </cell>
          <cell r="T22">
            <v>81.7</v>
          </cell>
          <cell r="U22">
            <v>5</v>
          </cell>
          <cell r="W22" t="str">
            <v>幸男</v>
          </cell>
          <cell r="AB22" t="str">
            <v>平茂晴</v>
          </cell>
          <cell r="AG22" t="str">
            <v>安福久</v>
          </cell>
          <cell r="AK22" t="str">
            <v>平茂勝</v>
          </cell>
          <cell r="AQ22" t="str">
            <v>T8810104160964</v>
          </cell>
          <cell r="AS22">
            <v>1400591402</v>
          </cell>
          <cell r="AT22" t="str">
            <v>T・M</v>
          </cell>
          <cell r="AY22" t="str">
            <v>期待</v>
          </cell>
          <cell r="AZ22" t="str">
            <v>C</v>
          </cell>
          <cell r="BA22" t="str">
            <v>A</v>
          </cell>
          <cell r="BB22" t="str">
            <v>C</v>
          </cell>
          <cell r="BC22" t="str">
            <v>A</v>
          </cell>
          <cell r="BD22" t="str">
            <v>A</v>
          </cell>
          <cell r="BE22" t="str">
            <v>A</v>
          </cell>
          <cell r="BG22">
            <v>298</v>
          </cell>
        </row>
        <row r="23">
          <cell r="B23">
            <v>22</v>
          </cell>
          <cell r="E23" t="str">
            <v>去勢</v>
          </cell>
          <cell r="F23" t="str">
            <v>久茂美</v>
          </cell>
          <cell r="G23">
            <v>25</v>
          </cell>
          <cell r="H23" t="str">
            <v>南</v>
          </cell>
          <cell r="I23">
            <v>1400591457</v>
          </cell>
          <cell r="M23">
            <v>45888</v>
          </cell>
          <cell r="P23" t="str">
            <v>はなこ</v>
          </cell>
          <cell r="R23">
            <v>1868550</v>
          </cell>
          <cell r="T23">
            <v>81.099999999999994</v>
          </cell>
          <cell r="U23">
            <v>4</v>
          </cell>
          <cell r="W23" t="str">
            <v>百合美</v>
          </cell>
          <cell r="AB23" t="str">
            <v>百合茂</v>
          </cell>
          <cell r="AG23" t="str">
            <v>安福久</v>
          </cell>
          <cell r="AK23" t="str">
            <v>勝忠平</v>
          </cell>
          <cell r="AQ23" t="str">
            <v>T8810104160964</v>
          </cell>
          <cell r="AS23">
            <v>1400591457</v>
          </cell>
          <cell r="AT23" t="str">
            <v>T・M</v>
          </cell>
          <cell r="BG23">
            <v>274</v>
          </cell>
        </row>
        <row r="24">
          <cell r="B24">
            <v>23</v>
          </cell>
          <cell r="E24" t="str">
            <v>去勢</v>
          </cell>
          <cell r="F24" t="str">
            <v>光幸</v>
          </cell>
          <cell r="G24">
            <v>25</v>
          </cell>
          <cell r="H24" t="str">
            <v>受</v>
          </cell>
          <cell r="I24">
            <v>1400591464</v>
          </cell>
          <cell r="M24">
            <v>45899</v>
          </cell>
          <cell r="P24" t="str">
            <v>第１８ひかり</v>
          </cell>
          <cell r="R24">
            <v>2658739</v>
          </cell>
          <cell r="T24">
            <v>81.3</v>
          </cell>
          <cell r="W24" t="str">
            <v>幸男</v>
          </cell>
          <cell r="AB24" t="str">
            <v>勝乃幸</v>
          </cell>
          <cell r="AG24" t="str">
            <v>安福１６５の９</v>
          </cell>
          <cell r="AK24" t="str">
            <v>平茂晴</v>
          </cell>
          <cell r="AQ24" t="str">
            <v>T8810104160964</v>
          </cell>
          <cell r="AS24">
            <v>1400591464</v>
          </cell>
          <cell r="AT24" t="str">
            <v>T・M・受=黒　</v>
          </cell>
          <cell r="AU24" t="str">
            <v>全共肉牛の部産子</v>
          </cell>
          <cell r="AY24" t="str">
            <v>期待</v>
          </cell>
          <cell r="AZ24" t="str">
            <v>C</v>
          </cell>
          <cell r="BA24" t="str">
            <v>A</v>
          </cell>
          <cell r="BB24" t="str">
            <v>B</v>
          </cell>
          <cell r="BC24" t="str">
            <v>A</v>
          </cell>
          <cell r="BD24" t="str">
            <v>A</v>
          </cell>
          <cell r="BE24" t="str">
            <v>A</v>
          </cell>
          <cell r="BG24">
            <v>263</v>
          </cell>
        </row>
        <row r="25">
          <cell r="B25">
            <v>24</v>
          </cell>
          <cell r="E25" t="str">
            <v>去勢</v>
          </cell>
          <cell r="F25" t="str">
            <v>久紀美</v>
          </cell>
          <cell r="G25">
            <v>25</v>
          </cell>
          <cell r="H25" t="str">
            <v>南</v>
          </cell>
          <cell r="I25">
            <v>1400591471</v>
          </cell>
          <cell r="M25">
            <v>45900</v>
          </cell>
          <cell r="P25" t="str">
            <v>れんさき</v>
          </cell>
          <cell r="R25">
            <v>2632006</v>
          </cell>
          <cell r="T25">
            <v>81.2</v>
          </cell>
          <cell r="U25">
            <v>6</v>
          </cell>
          <cell r="W25" t="str">
            <v>百合美</v>
          </cell>
          <cell r="AB25" t="str">
            <v>幸紀雄</v>
          </cell>
          <cell r="AG25" t="str">
            <v>安福久</v>
          </cell>
          <cell r="AK25" t="str">
            <v>百合茂</v>
          </cell>
          <cell r="AQ25" t="str">
            <v>T8810104160964</v>
          </cell>
          <cell r="AS25">
            <v>1400591471</v>
          </cell>
          <cell r="AT25" t="str">
            <v>T・M</v>
          </cell>
          <cell r="BG25">
            <v>262</v>
          </cell>
        </row>
        <row r="26">
          <cell r="B26">
            <v>25</v>
          </cell>
          <cell r="E26" t="str">
            <v>去勢</v>
          </cell>
          <cell r="F26" t="str">
            <v>剣諒久</v>
          </cell>
          <cell r="G26">
            <v>25</v>
          </cell>
          <cell r="H26" t="str">
            <v>南</v>
          </cell>
          <cell r="I26">
            <v>1400591501</v>
          </cell>
          <cell r="M26">
            <v>45904</v>
          </cell>
          <cell r="P26" t="str">
            <v>つつじ</v>
          </cell>
          <cell r="R26">
            <v>1773117</v>
          </cell>
          <cell r="T26">
            <v>81.599999999999994</v>
          </cell>
          <cell r="U26">
            <v>7</v>
          </cell>
          <cell r="W26" t="str">
            <v>千寿剣</v>
          </cell>
          <cell r="AB26" t="str">
            <v>諒太郎</v>
          </cell>
          <cell r="AG26" t="str">
            <v>安福久</v>
          </cell>
          <cell r="AK26" t="str">
            <v>北国７の８</v>
          </cell>
          <cell r="AQ26" t="str">
            <v>T8810104160964</v>
          </cell>
          <cell r="AS26">
            <v>1400591501</v>
          </cell>
          <cell r="AT26" t="str">
            <v>T・M</v>
          </cell>
          <cell r="BG26">
            <v>258</v>
          </cell>
        </row>
        <row r="27">
          <cell r="B27">
            <v>26</v>
          </cell>
          <cell r="E27" t="str">
            <v>雌</v>
          </cell>
          <cell r="F27" t="str">
            <v>きんせん</v>
          </cell>
          <cell r="G27">
            <v>25</v>
          </cell>
          <cell r="H27" t="str">
            <v>南</v>
          </cell>
          <cell r="I27">
            <v>1400589270</v>
          </cell>
          <cell r="M27">
            <v>45846</v>
          </cell>
          <cell r="P27" t="str">
            <v>まつ４３６</v>
          </cell>
          <cell r="R27">
            <v>2815970</v>
          </cell>
          <cell r="T27">
            <v>80.8</v>
          </cell>
          <cell r="U27">
            <v>2</v>
          </cell>
          <cell r="W27" t="str">
            <v>千寿剣</v>
          </cell>
          <cell r="AB27" t="str">
            <v>金太郎３</v>
          </cell>
          <cell r="AG27" t="str">
            <v>安福久</v>
          </cell>
          <cell r="AK27" t="str">
            <v>平茂勝</v>
          </cell>
          <cell r="AQ27" t="str">
            <v>T8810104160964</v>
          </cell>
          <cell r="AS27">
            <v>1400589270</v>
          </cell>
          <cell r="AT27" t="str">
            <v>T・M　</v>
          </cell>
          <cell r="AU27" t="str">
            <v>異性複数産子</v>
          </cell>
          <cell r="BG27">
            <v>316</v>
          </cell>
        </row>
        <row r="28">
          <cell r="B28">
            <v>27</v>
          </cell>
          <cell r="E28" t="str">
            <v>雌</v>
          </cell>
          <cell r="F28" t="str">
            <v>なつみ</v>
          </cell>
          <cell r="G28">
            <v>25</v>
          </cell>
          <cell r="H28" t="str">
            <v>受</v>
          </cell>
          <cell r="I28">
            <v>1400591426</v>
          </cell>
          <cell r="M28">
            <v>45877</v>
          </cell>
          <cell r="P28" t="str">
            <v>さいか</v>
          </cell>
          <cell r="R28">
            <v>2770918</v>
          </cell>
          <cell r="T28">
            <v>80.599999999999994</v>
          </cell>
          <cell r="W28" t="str">
            <v>金太郎３</v>
          </cell>
          <cell r="AB28" t="str">
            <v>美国桜</v>
          </cell>
          <cell r="AG28" t="str">
            <v>安福久</v>
          </cell>
          <cell r="AK28" t="str">
            <v>百合茂</v>
          </cell>
          <cell r="AQ28" t="str">
            <v>T8810104160964</v>
          </cell>
          <cell r="AS28">
            <v>1400591426</v>
          </cell>
          <cell r="AT28" t="str">
            <v>T・M・受=黒</v>
          </cell>
          <cell r="AY28" t="str">
            <v>期待の期待</v>
          </cell>
          <cell r="AZ28" t="str">
            <v>A</v>
          </cell>
          <cell r="BA28" t="str">
            <v>B</v>
          </cell>
          <cell r="BB28" t="str">
            <v>A</v>
          </cell>
          <cell r="BC28" t="str">
            <v>C</v>
          </cell>
          <cell r="BD28" t="str">
            <v>B</v>
          </cell>
          <cell r="BE28" t="str">
            <v>B</v>
          </cell>
          <cell r="BG28">
            <v>285</v>
          </cell>
        </row>
        <row r="29">
          <cell r="B29">
            <v>28</v>
          </cell>
          <cell r="E29" t="str">
            <v>雌</v>
          </cell>
          <cell r="F29" t="str">
            <v>はる</v>
          </cell>
          <cell r="G29">
            <v>25</v>
          </cell>
          <cell r="H29" t="str">
            <v>受</v>
          </cell>
          <cell r="I29">
            <v>1400591440</v>
          </cell>
          <cell r="M29">
            <v>45880</v>
          </cell>
          <cell r="P29" t="str">
            <v>ひさゆり</v>
          </cell>
          <cell r="R29">
            <v>2730128</v>
          </cell>
          <cell r="T29">
            <v>80.8</v>
          </cell>
          <cell r="W29" t="str">
            <v>福勝鶴</v>
          </cell>
          <cell r="AB29" t="str">
            <v>安福久</v>
          </cell>
          <cell r="AG29" t="str">
            <v>百合茂</v>
          </cell>
          <cell r="AK29" t="str">
            <v>金幸</v>
          </cell>
          <cell r="AQ29" t="str">
            <v>T8810104160964</v>
          </cell>
          <cell r="AS29">
            <v>1400591440</v>
          </cell>
          <cell r="AT29" t="str">
            <v>T・M・受=黒</v>
          </cell>
          <cell r="BG29">
            <v>282</v>
          </cell>
        </row>
        <row r="30">
          <cell r="B30">
            <v>29</v>
          </cell>
          <cell r="E30" t="str">
            <v>雌</v>
          </cell>
          <cell r="F30" t="str">
            <v>めいく</v>
          </cell>
          <cell r="G30">
            <v>25</v>
          </cell>
          <cell r="H30" t="str">
            <v>南</v>
          </cell>
          <cell r="I30">
            <v>1400588266</v>
          </cell>
          <cell r="M30">
            <v>45891</v>
          </cell>
          <cell r="P30" t="str">
            <v>らいく</v>
          </cell>
          <cell r="R30">
            <v>1862173</v>
          </cell>
          <cell r="T30">
            <v>81.099999999999994</v>
          </cell>
          <cell r="U30">
            <v>3</v>
          </cell>
          <cell r="W30" t="str">
            <v>勝乃幸</v>
          </cell>
          <cell r="AB30" t="str">
            <v>諒太郎</v>
          </cell>
          <cell r="AG30" t="str">
            <v>美津照重</v>
          </cell>
          <cell r="AK30" t="str">
            <v>安平</v>
          </cell>
          <cell r="AQ30" t="str">
            <v>T2810711486071</v>
          </cell>
          <cell r="AS30">
            <v>1400588266</v>
          </cell>
          <cell r="AY30" t="str">
            <v>期待の期待</v>
          </cell>
          <cell r="AZ30" t="str">
            <v>C</v>
          </cell>
          <cell r="BA30" t="str">
            <v>A</v>
          </cell>
          <cell r="BB30" t="str">
            <v>A</v>
          </cell>
          <cell r="BC30" t="str">
            <v>A</v>
          </cell>
          <cell r="BD30" t="str">
            <v>A</v>
          </cell>
          <cell r="BE30" t="str">
            <v>A</v>
          </cell>
          <cell r="BG30">
            <v>271</v>
          </cell>
        </row>
        <row r="31">
          <cell r="B31">
            <v>30</v>
          </cell>
          <cell r="E31" t="str">
            <v>去勢</v>
          </cell>
          <cell r="F31" t="str">
            <v>匠</v>
          </cell>
          <cell r="G31">
            <v>25</v>
          </cell>
          <cell r="H31" t="str">
            <v>南</v>
          </cell>
          <cell r="I31">
            <v>1400588273</v>
          </cell>
          <cell r="M31">
            <v>45911</v>
          </cell>
          <cell r="P31" t="str">
            <v>みさえ</v>
          </cell>
          <cell r="R31">
            <v>1710764</v>
          </cell>
          <cell r="T31">
            <v>82</v>
          </cell>
          <cell r="U31">
            <v>6</v>
          </cell>
          <cell r="W31" t="str">
            <v>運慶３</v>
          </cell>
          <cell r="AB31" t="str">
            <v>平茂晴</v>
          </cell>
          <cell r="AG31" t="str">
            <v>安福久</v>
          </cell>
          <cell r="AK31" t="str">
            <v>平茂勝</v>
          </cell>
          <cell r="AQ31" t="str">
            <v>T8810543622953</v>
          </cell>
          <cell r="AS31">
            <v>1400588273</v>
          </cell>
          <cell r="AY31" t="str">
            <v>期待の期待</v>
          </cell>
          <cell r="AZ31" t="str">
            <v>B</v>
          </cell>
          <cell r="BA31" t="str">
            <v>B</v>
          </cell>
          <cell r="BB31" t="str">
            <v>B</v>
          </cell>
          <cell r="BC31" t="str">
            <v>C</v>
          </cell>
          <cell r="BD31" t="str">
            <v>B</v>
          </cell>
          <cell r="BE31" t="str">
            <v>B</v>
          </cell>
          <cell r="BG31">
            <v>251</v>
          </cell>
        </row>
        <row r="32">
          <cell r="B32">
            <v>31</v>
          </cell>
          <cell r="E32" t="str">
            <v>去勢</v>
          </cell>
          <cell r="F32" t="str">
            <v>綾之郷</v>
          </cell>
          <cell r="G32">
            <v>25</v>
          </cell>
          <cell r="H32" t="str">
            <v>南</v>
          </cell>
          <cell r="I32">
            <v>1434797764</v>
          </cell>
          <cell r="M32">
            <v>45921</v>
          </cell>
          <cell r="P32" t="str">
            <v>みゆう５８２</v>
          </cell>
          <cell r="R32">
            <v>2840914</v>
          </cell>
          <cell r="T32">
            <v>80.400000000000006</v>
          </cell>
          <cell r="U32">
            <v>2</v>
          </cell>
          <cell r="W32" t="str">
            <v>勝乃幸</v>
          </cell>
          <cell r="AB32" t="str">
            <v>諒太郎</v>
          </cell>
          <cell r="AG32" t="str">
            <v>安福久</v>
          </cell>
          <cell r="AK32" t="str">
            <v>勝忠平</v>
          </cell>
          <cell r="AQ32" t="str">
            <v>T8810543622953</v>
          </cell>
          <cell r="AS32">
            <v>1434797764</v>
          </cell>
          <cell r="BG32">
            <v>241</v>
          </cell>
        </row>
        <row r="33">
          <cell r="B33">
            <v>32</v>
          </cell>
          <cell r="E33" t="str">
            <v>雌</v>
          </cell>
          <cell r="F33" t="str">
            <v>つるひさ</v>
          </cell>
          <cell r="G33">
            <v>25</v>
          </cell>
          <cell r="H33" t="str">
            <v>受</v>
          </cell>
          <cell r="I33">
            <v>1716632400</v>
          </cell>
          <cell r="M33">
            <v>45871</v>
          </cell>
          <cell r="P33" t="str">
            <v>ちひろ４６１</v>
          </cell>
          <cell r="R33">
            <v>1864034</v>
          </cell>
          <cell r="T33">
            <v>81.7</v>
          </cell>
          <cell r="W33" t="str">
            <v>福之鶴</v>
          </cell>
          <cell r="AB33" t="str">
            <v>耕富士</v>
          </cell>
          <cell r="AG33" t="str">
            <v>安福久</v>
          </cell>
          <cell r="AK33" t="str">
            <v>忠富士</v>
          </cell>
          <cell r="AQ33" t="str">
            <v>T2810931886406</v>
          </cell>
          <cell r="AS33">
            <v>1716632400</v>
          </cell>
          <cell r="AT33" t="str">
            <v>受＝乳・左耳サシ毛</v>
          </cell>
          <cell r="BG33">
            <v>291</v>
          </cell>
        </row>
        <row r="34">
          <cell r="B34">
            <v>33</v>
          </cell>
        </row>
        <row r="35">
          <cell r="B35">
            <v>34</v>
          </cell>
          <cell r="E35" t="str">
            <v>去勢</v>
          </cell>
          <cell r="F35" t="str">
            <v>夏乃幸</v>
          </cell>
          <cell r="G35">
            <v>25</v>
          </cell>
          <cell r="H35" t="str">
            <v>南</v>
          </cell>
          <cell r="I35">
            <v>1461129255</v>
          </cell>
          <cell r="M35">
            <v>45887</v>
          </cell>
          <cell r="P35" t="str">
            <v>らるふ</v>
          </cell>
          <cell r="R35">
            <v>2881453</v>
          </cell>
          <cell r="T35">
            <v>80.3</v>
          </cell>
          <cell r="U35">
            <v>1</v>
          </cell>
          <cell r="W35" t="str">
            <v>夏百合</v>
          </cell>
          <cell r="AB35" t="str">
            <v>勝乃幸</v>
          </cell>
          <cell r="AG35" t="str">
            <v>安福久</v>
          </cell>
          <cell r="AK35" t="str">
            <v>勝忠平</v>
          </cell>
          <cell r="AQ35" t="str">
            <v>T7810130328156</v>
          </cell>
          <cell r="AS35">
            <v>1461129255</v>
          </cell>
          <cell r="AT35" t="str">
            <v>T・ｍ</v>
          </cell>
          <cell r="AY35" t="str">
            <v>期待の期待</v>
          </cell>
          <cell r="AZ35" t="str">
            <v>C</v>
          </cell>
          <cell r="BA35" t="str">
            <v>A</v>
          </cell>
          <cell r="BB35" t="str">
            <v>B</v>
          </cell>
          <cell r="BC35" t="str">
            <v>A</v>
          </cell>
          <cell r="BD35" t="str">
            <v>A</v>
          </cell>
          <cell r="BE35" t="str">
            <v>A</v>
          </cell>
          <cell r="BG35">
            <v>275</v>
          </cell>
        </row>
        <row r="36">
          <cell r="B36">
            <v>35</v>
          </cell>
          <cell r="E36" t="str">
            <v>去勢</v>
          </cell>
          <cell r="F36" t="str">
            <v>鉄幸紀</v>
          </cell>
          <cell r="G36">
            <v>25</v>
          </cell>
          <cell r="H36" t="str">
            <v>南</v>
          </cell>
          <cell r="I36">
            <v>1461129293</v>
          </cell>
          <cell r="M36">
            <v>45899</v>
          </cell>
          <cell r="P36" t="str">
            <v>なつ</v>
          </cell>
          <cell r="R36">
            <v>2596024</v>
          </cell>
          <cell r="T36">
            <v>80.900000000000006</v>
          </cell>
          <cell r="U36">
            <v>8</v>
          </cell>
          <cell r="W36" t="str">
            <v>鉄晴幸</v>
          </cell>
          <cell r="AB36" t="str">
            <v>幸紀雄</v>
          </cell>
          <cell r="AG36" t="str">
            <v>安福久</v>
          </cell>
          <cell r="AK36" t="str">
            <v>平茂勝</v>
          </cell>
          <cell r="AQ36" t="str">
            <v>T7810130328156</v>
          </cell>
          <cell r="AS36">
            <v>1461129293</v>
          </cell>
          <cell r="AT36" t="str">
            <v>T・ｍ</v>
          </cell>
          <cell r="BG36">
            <v>263</v>
          </cell>
        </row>
        <row r="37">
          <cell r="B37">
            <v>36</v>
          </cell>
          <cell r="E37" t="str">
            <v>去勢</v>
          </cell>
          <cell r="F37" t="str">
            <v>北美国</v>
          </cell>
          <cell r="G37">
            <v>25</v>
          </cell>
          <cell r="H37" t="str">
            <v>南</v>
          </cell>
          <cell r="I37">
            <v>1461129347</v>
          </cell>
          <cell r="M37">
            <v>45906</v>
          </cell>
          <cell r="P37" t="str">
            <v>みくただひさ</v>
          </cell>
          <cell r="R37">
            <v>2723233</v>
          </cell>
          <cell r="T37">
            <v>80.5</v>
          </cell>
          <cell r="U37">
            <v>5</v>
          </cell>
          <cell r="W37" t="str">
            <v>北美津久</v>
          </cell>
          <cell r="AB37" t="str">
            <v>美国桜</v>
          </cell>
          <cell r="AG37" t="str">
            <v>勝忠平</v>
          </cell>
          <cell r="AK37" t="str">
            <v>安福久</v>
          </cell>
          <cell r="AQ37" t="str">
            <v>T7810130328156</v>
          </cell>
          <cell r="AS37">
            <v>1461129347</v>
          </cell>
          <cell r="AT37" t="str">
            <v>T・ｍ</v>
          </cell>
          <cell r="AY37" t="str">
            <v>期待の期待</v>
          </cell>
          <cell r="AZ37" t="str">
            <v>C</v>
          </cell>
          <cell r="BA37" t="str">
            <v>B</v>
          </cell>
          <cell r="BB37" t="str">
            <v>C</v>
          </cell>
          <cell r="BC37" t="str">
            <v>A</v>
          </cell>
          <cell r="BD37" t="str">
            <v>B</v>
          </cell>
          <cell r="BE37" t="str">
            <v>B</v>
          </cell>
          <cell r="BG37">
            <v>256</v>
          </cell>
        </row>
        <row r="38">
          <cell r="B38">
            <v>37</v>
          </cell>
          <cell r="E38" t="str">
            <v>去勢</v>
          </cell>
          <cell r="F38" t="str">
            <v>鉄華</v>
          </cell>
          <cell r="G38">
            <v>25</v>
          </cell>
          <cell r="H38" t="str">
            <v>南</v>
          </cell>
          <cell r="I38">
            <v>1716633339</v>
          </cell>
          <cell r="M38">
            <v>45915</v>
          </cell>
          <cell r="P38" t="str">
            <v>ひかる</v>
          </cell>
          <cell r="R38">
            <v>2582893</v>
          </cell>
          <cell r="T38">
            <v>80.5</v>
          </cell>
          <cell r="U38">
            <v>8</v>
          </cell>
          <cell r="W38" t="str">
            <v>鉄晴幸</v>
          </cell>
          <cell r="AB38" t="str">
            <v>福華１</v>
          </cell>
          <cell r="AG38" t="str">
            <v>安福久</v>
          </cell>
          <cell r="AK38" t="str">
            <v>平茂勝</v>
          </cell>
          <cell r="AQ38" t="str">
            <v>T7810130328156</v>
          </cell>
          <cell r="AS38">
            <v>1716633339</v>
          </cell>
          <cell r="AT38" t="str">
            <v>T・ｍ</v>
          </cell>
          <cell r="BG38">
            <v>247</v>
          </cell>
        </row>
        <row r="39">
          <cell r="B39">
            <v>38</v>
          </cell>
          <cell r="E39" t="str">
            <v>去勢</v>
          </cell>
          <cell r="F39" t="str">
            <v>千寿芳</v>
          </cell>
          <cell r="G39">
            <v>25</v>
          </cell>
          <cell r="H39" t="str">
            <v>南</v>
          </cell>
          <cell r="I39">
            <v>1716633377</v>
          </cell>
          <cell r="M39">
            <v>45918</v>
          </cell>
          <cell r="P39" t="str">
            <v>くにはれ</v>
          </cell>
          <cell r="R39">
            <v>2629419</v>
          </cell>
          <cell r="T39">
            <v>80.900000000000006</v>
          </cell>
          <cell r="U39">
            <v>7</v>
          </cell>
          <cell r="W39" t="str">
            <v>千寿剣</v>
          </cell>
          <cell r="AB39" t="str">
            <v>芳之国</v>
          </cell>
          <cell r="AG39" t="str">
            <v>平茂晴</v>
          </cell>
          <cell r="AK39" t="str">
            <v>平茂勝</v>
          </cell>
          <cell r="AQ39" t="str">
            <v>T7810130328156</v>
          </cell>
          <cell r="AS39">
            <v>1716633377</v>
          </cell>
          <cell r="AT39" t="str">
            <v>T・ｍ</v>
          </cell>
          <cell r="BG39">
            <v>244</v>
          </cell>
        </row>
        <row r="40">
          <cell r="B40">
            <v>39</v>
          </cell>
          <cell r="E40" t="str">
            <v>雌</v>
          </cell>
          <cell r="F40" t="str">
            <v>なつはな</v>
          </cell>
          <cell r="G40">
            <v>25</v>
          </cell>
          <cell r="H40" t="str">
            <v>南</v>
          </cell>
          <cell r="I40">
            <v>1461129224</v>
          </cell>
          <cell r="M40">
            <v>45878</v>
          </cell>
          <cell r="P40" t="str">
            <v>はな</v>
          </cell>
          <cell r="R40">
            <v>1938313</v>
          </cell>
          <cell r="T40">
            <v>81.2</v>
          </cell>
          <cell r="U40">
            <v>1</v>
          </cell>
          <cell r="W40" t="str">
            <v>夏百合</v>
          </cell>
          <cell r="AB40" t="str">
            <v>諒太郎</v>
          </cell>
          <cell r="AG40" t="str">
            <v>安福久</v>
          </cell>
          <cell r="AK40" t="str">
            <v>金幸</v>
          </cell>
          <cell r="AQ40" t="str">
            <v>T7810130328156</v>
          </cell>
          <cell r="AS40">
            <v>1461129224</v>
          </cell>
          <cell r="AT40" t="str">
            <v>T・ｍ</v>
          </cell>
          <cell r="AY40" t="str">
            <v>期待の期待</v>
          </cell>
          <cell r="AZ40" t="str">
            <v>C</v>
          </cell>
          <cell r="BA40" t="str">
            <v>A</v>
          </cell>
          <cell r="BB40" t="str">
            <v>C</v>
          </cell>
          <cell r="BC40" t="str">
            <v>A</v>
          </cell>
          <cell r="BD40" t="str">
            <v>A</v>
          </cell>
          <cell r="BE40" t="str">
            <v>A</v>
          </cell>
          <cell r="BG40">
            <v>284</v>
          </cell>
        </row>
        <row r="41">
          <cell r="B41">
            <v>40</v>
          </cell>
          <cell r="E41" t="str">
            <v>雌</v>
          </cell>
          <cell r="F41" t="str">
            <v>てつみち</v>
          </cell>
          <cell r="G41">
            <v>25</v>
          </cell>
          <cell r="H41" t="str">
            <v>南</v>
          </cell>
          <cell r="I41">
            <v>1461129323</v>
          </cell>
          <cell r="M41">
            <v>45904</v>
          </cell>
          <cell r="P41" t="str">
            <v>みちこ１９０８</v>
          </cell>
          <cell r="R41">
            <v>2719444</v>
          </cell>
          <cell r="T41">
            <v>81</v>
          </cell>
          <cell r="U41">
            <v>5</v>
          </cell>
          <cell r="W41" t="str">
            <v>鉄晴幸</v>
          </cell>
          <cell r="AB41" t="str">
            <v>満天白清</v>
          </cell>
          <cell r="AG41" t="str">
            <v>安福久</v>
          </cell>
          <cell r="AK41" t="str">
            <v>百合茂</v>
          </cell>
          <cell r="AQ41" t="str">
            <v>T7810130328156</v>
          </cell>
          <cell r="AS41">
            <v>1461129323</v>
          </cell>
          <cell r="AT41" t="str">
            <v>T・ｍ</v>
          </cell>
          <cell r="BG41">
            <v>258</v>
          </cell>
        </row>
        <row r="42">
          <cell r="B42">
            <v>41</v>
          </cell>
          <cell r="E42" t="str">
            <v>雌</v>
          </cell>
          <cell r="F42" t="str">
            <v>ふくかつきん</v>
          </cell>
          <cell r="G42">
            <v>25</v>
          </cell>
          <cell r="H42" t="str">
            <v>南</v>
          </cell>
          <cell r="I42">
            <v>1716633360</v>
          </cell>
          <cell r="M42">
            <v>45917</v>
          </cell>
          <cell r="P42" t="str">
            <v>きんひめ</v>
          </cell>
          <cell r="R42">
            <v>1799939</v>
          </cell>
          <cell r="T42">
            <v>81.099999999999994</v>
          </cell>
          <cell r="U42">
            <v>6</v>
          </cell>
          <cell r="W42" t="str">
            <v>福勝鶴</v>
          </cell>
          <cell r="AB42" t="str">
            <v>金太郎３</v>
          </cell>
          <cell r="AG42" t="str">
            <v>安福久</v>
          </cell>
          <cell r="AK42" t="str">
            <v>平茂勝</v>
          </cell>
          <cell r="AQ42" t="str">
            <v>T7810130328156</v>
          </cell>
          <cell r="AS42">
            <v>1716633360</v>
          </cell>
          <cell r="AT42" t="str">
            <v>T・ｍ</v>
          </cell>
          <cell r="BG42">
            <v>245</v>
          </cell>
        </row>
        <row r="43">
          <cell r="B43">
            <v>42</v>
          </cell>
          <cell r="E43" t="str">
            <v>雌</v>
          </cell>
          <cell r="F43" t="str">
            <v>きたゆき</v>
          </cell>
          <cell r="G43">
            <v>25</v>
          </cell>
          <cell r="H43" t="str">
            <v>南</v>
          </cell>
          <cell r="I43">
            <v>1461129330</v>
          </cell>
          <cell r="M43">
            <v>45905</v>
          </cell>
          <cell r="P43" t="str">
            <v>ゆきゆき</v>
          </cell>
          <cell r="R43">
            <v>1857307</v>
          </cell>
          <cell r="T43">
            <v>81</v>
          </cell>
          <cell r="U43">
            <v>4</v>
          </cell>
          <cell r="W43" t="str">
            <v>北美津久</v>
          </cell>
          <cell r="AB43" t="str">
            <v>幸紀雄</v>
          </cell>
          <cell r="AG43" t="str">
            <v>安福久</v>
          </cell>
          <cell r="AK43" t="str">
            <v>金幸</v>
          </cell>
          <cell r="AQ43" t="str">
            <v>T7810130328156</v>
          </cell>
          <cell r="AS43">
            <v>1461129330</v>
          </cell>
          <cell r="AT43" t="str">
            <v>T・ｍ</v>
          </cell>
          <cell r="AY43" t="str">
            <v>期待の期待</v>
          </cell>
          <cell r="AZ43" t="str">
            <v>C</v>
          </cell>
          <cell r="BA43" t="str">
            <v>B</v>
          </cell>
          <cell r="BB43" t="str">
            <v>C</v>
          </cell>
          <cell r="BC43" t="str">
            <v>B</v>
          </cell>
          <cell r="BD43" t="str">
            <v>B</v>
          </cell>
          <cell r="BE43" t="str">
            <v>A</v>
          </cell>
          <cell r="BG43">
            <v>257</v>
          </cell>
        </row>
        <row r="44">
          <cell r="B44">
            <v>43</v>
          </cell>
          <cell r="E44" t="str">
            <v>雌</v>
          </cell>
          <cell r="F44" t="str">
            <v>つるたか</v>
          </cell>
          <cell r="G44">
            <v>25</v>
          </cell>
          <cell r="H44" t="str">
            <v>南</v>
          </cell>
          <cell r="I44">
            <v>1461129286</v>
          </cell>
          <cell r="M44">
            <v>45896</v>
          </cell>
          <cell r="P44" t="str">
            <v>こころのたか</v>
          </cell>
          <cell r="R44">
            <v>2558878</v>
          </cell>
          <cell r="T44">
            <v>80.3</v>
          </cell>
          <cell r="U44">
            <v>9</v>
          </cell>
          <cell r="W44" t="str">
            <v>福之鶴</v>
          </cell>
          <cell r="AB44" t="str">
            <v>隆之国</v>
          </cell>
          <cell r="AG44" t="str">
            <v>茂洋</v>
          </cell>
          <cell r="AK44" t="str">
            <v>安福１６５の９</v>
          </cell>
          <cell r="AQ44" t="str">
            <v>T7810130328156</v>
          </cell>
          <cell r="AS44">
            <v>1461129286</v>
          </cell>
          <cell r="AT44" t="str">
            <v>T・ｍ</v>
          </cell>
          <cell r="BG44">
            <v>266</v>
          </cell>
        </row>
        <row r="45">
          <cell r="B45">
            <v>44</v>
          </cell>
          <cell r="E45" t="str">
            <v>雌</v>
          </cell>
          <cell r="F45" t="str">
            <v>せんはる</v>
          </cell>
          <cell r="G45">
            <v>25</v>
          </cell>
          <cell r="H45" t="str">
            <v>南</v>
          </cell>
          <cell r="I45">
            <v>1716633346</v>
          </cell>
          <cell r="M45">
            <v>45916</v>
          </cell>
          <cell r="P45" t="str">
            <v>ゆりはれ</v>
          </cell>
          <cell r="R45">
            <v>1736347</v>
          </cell>
          <cell r="T45">
            <v>81</v>
          </cell>
          <cell r="U45">
            <v>8</v>
          </cell>
          <cell r="W45" t="str">
            <v>千寿剣</v>
          </cell>
          <cell r="AB45" t="str">
            <v>平茂晴</v>
          </cell>
          <cell r="AG45" t="str">
            <v>百合茂</v>
          </cell>
          <cell r="AK45" t="str">
            <v>隆桜</v>
          </cell>
          <cell r="AQ45" t="str">
            <v>T7810130328156</v>
          </cell>
          <cell r="AS45">
            <v>1716633346</v>
          </cell>
          <cell r="AT45" t="str">
            <v>T・ｍ</v>
          </cell>
          <cell r="BG45">
            <v>246</v>
          </cell>
        </row>
        <row r="46">
          <cell r="B46">
            <v>45</v>
          </cell>
          <cell r="E46" t="str">
            <v>去勢</v>
          </cell>
          <cell r="F46" t="str">
            <v>若久平</v>
          </cell>
          <cell r="G46">
            <v>25</v>
          </cell>
          <cell r="H46" t="str">
            <v>南</v>
          </cell>
          <cell r="I46">
            <v>1703225394</v>
          </cell>
          <cell r="M46">
            <v>45884</v>
          </cell>
          <cell r="P46" t="str">
            <v>みなつき</v>
          </cell>
          <cell r="R46">
            <v>220340</v>
          </cell>
          <cell r="T46">
            <v>82.1</v>
          </cell>
          <cell r="U46">
            <v>13</v>
          </cell>
          <cell r="W46" t="str">
            <v>若百合</v>
          </cell>
          <cell r="AB46" t="str">
            <v>安福久</v>
          </cell>
          <cell r="AG46" t="str">
            <v>勝忠平</v>
          </cell>
          <cell r="AK46" t="str">
            <v>北国７の８</v>
          </cell>
          <cell r="AQ46" t="str">
            <v>T4810512006746</v>
          </cell>
          <cell r="AS46">
            <v>1703225394</v>
          </cell>
          <cell r="AT46" t="str">
            <v>M</v>
          </cell>
          <cell r="AY46" t="str">
            <v>期待</v>
          </cell>
          <cell r="AZ46" t="str">
            <v>B</v>
          </cell>
          <cell r="BA46" t="str">
            <v>A</v>
          </cell>
          <cell r="BB46" t="str">
            <v>C</v>
          </cell>
          <cell r="BC46" t="str">
            <v>B</v>
          </cell>
          <cell r="BD46" t="str">
            <v>A</v>
          </cell>
          <cell r="BE46" t="str">
            <v>A</v>
          </cell>
          <cell r="BG46">
            <v>278</v>
          </cell>
        </row>
        <row r="47">
          <cell r="B47">
            <v>46</v>
          </cell>
          <cell r="E47" t="str">
            <v>去勢</v>
          </cell>
          <cell r="F47" t="str">
            <v>金久茂</v>
          </cell>
          <cell r="G47">
            <v>25</v>
          </cell>
          <cell r="H47" t="str">
            <v>南</v>
          </cell>
          <cell r="I47">
            <v>1703225400</v>
          </cell>
          <cell r="M47">
            <v>45885</v>
          </cell>
          <cell r="P47" t="str">
            <v>ひさひめ</v>
          </cell>
          <cell r="R47">
            <v>1635114</v>
          </cell>
          <cell r="T47">
            <v>80.7</v>
          </cell>
          <cell r="U47">
            <v>8</v>
          </cell>
          <cell r="W47" t="str">
            <v>金太郎３</v>
          </cell>
          <cell r="AB47" t="str">
            <v>安福久</v>
          </cell>
          <cell r="AG47" t="str">
            <v>百合茂</v>
          </cell>
          <cell r="AK47" t="str">
            <v>第１花国</v>
          </cell>
          <cell r="AQ47" t="str">
            <v>T4810512006746</v>
          </cell>
          <cell r="AS47">
            <v>1703225400</v>
          </cell>
          <cell r="AT47" t="str">
            <v>M</v>
          </cell>
          <cell r="AY47" t="str">
            <v>期待</v>
          </cell>
          <cell r="AZ47" t="str">
            <v>A</v>
          </cell>
          <cell r="BA47" t="str">
            <v>B</v>
          </cell>
          <cell r="BB47" t="str">
            <v>B</v>
          </cell>
          <cell r="BC47" t="str">
            <v>C</v>
          </cell>
          <cell r="BD47" t="str">
            <v>C</v>
          </cell>
          <cell r="BE47" t="str">
            <v>C</v>
          </cell>
          <cell r="BG47">
            <v>277</v>
          </cell>
        </row>
        <row r="48">
          <cell r="B48">
            <v>47</v>
          </cell>
          <cell r="E48" t="str">
            <v>去勢</v>
          </cell>
          <cell r="F48" t="str">
            <v>安史</v>
          </cell>
          <cell r="G48">
            <v>25</v>
          </cell>
          <cell r="H48" t="str">
            <v>南</v>
          </cell>
          <cell r="I48">
            <v>1703225417</v>
          </cell>
          <cell r="M48">
            <v>45893</v>
          </cell>
          <cell r="P48" t="str">
            <v>ふみこ</v>
          </cell>
          <cell r="R48">
            <v>1847217</v>
          </cell>
          <cell r="T48">
            <v>84.2</v>
          </cell>
          <cell r="U48">
            <v>4</v>
          </cell>
          <cell r="W48" t="str">
            <v>安白清</v>
          </cell>
          <cell r="AB48" t="str">
            <v>幸紀雄</v>
          </cell>
          <cell r="AG48" t="str">
            <v>隆之国</v>
          </cell>
          <cell r="AK48" t="str">
            <v>第２平茂勝</v>
          </cell>
          <cell r="AQ48" t="str">
            <v>T4810512006746</v>
          </cell>
          <cell r="AS48">
            <v>1703225417</v>
          </cell>
          <cell r="AT48" t="str">
            <v>M</v>
          </cell>
          <cell r="BG48">
            <v>269</v>
          </cell>
        </row>
        <row r="49">
          <cell r="B49">
            <v>48</v>
          </cell>
          <cell r="E49" t="str">
            <v>去勢</v>
          </cell>
          <cell r="F49" t="str">
            <v>幸久平</v>
          </cell>
          <cell r="G49">
            <v>25</v>
          </cell>
          <cell r="H49" t="str">
            <v>南</v>
          </cell>
          <cell r="I49">
            <v>1703225424</v>
          </cell>
          <cell r="M49">
            <v>45897</v>
          </cell>
          <cell r="P49" t="str">
            <v>ともか</v>
          </cell>
          <cell r="R49">
            <v>2491321</v>
          </cell>
          <cell r="T49">
            <v>80.599999999999994</v>
          </cell>
          <cell r="U49">
            <v>9</v>
          </cell>
          <cell r="W49" t="str">
            <v>幸男</v>
          </cell>
          <cell r="AB49" t="str">
            <v>安福久</v>
          </cell>
          <cell r="AG49" t="str">
            <v>勝忠平</v>
          </cell>
          <cell r="AK49" t="str">
            <v>紋次郎</v>
          </cell>
          <cell r="AQ49" t="str">
            <v>T4810512006746</v>
          </cell>
          <cell r="AS49">
            <v>1703225424</v>
          </cell>
          <cell r="AT49" t="str">
            <v>M</v>
          </cell>
          <cell r="AY49" t="str">
            <v>期待</v>
          </cell>
          <cell r="AZ49" t="str">
            <v>C</v>
          </cell>
          <cell r="BA49" t="str">
            <v>B</v>
          </cell>
          <cell r="BB49" t="str">
            <v>C</v>
          </cell>
          <cell r="BC49" t="str">
            <v>A</v>
          </cell>
          <cell r="BD49" t="str">
            <v>A</v>
          </cell>
          <cell r="BE49" t="str">
            <v>B</v>
          </cell>
          <cell r="BG49">
            <v>265</v>
          </cell>
        </row>
        <row r="50">
          <cell r="B50">
            <v>49</v>
          </cell>
          <cell r="E50" t="str">
            <v>去勢</v>
          </cell>
          <cell r="F50" t="str">
            <v>福晴</v>
          </cell>
          <cell r="G50">
            <v>25</v>
          </cell>
          <cell r="H50" t="str">
            <v>南</v>
          </cell>
          <cell r="I50">
            <v>1400591938</v>
          </cell>
          <cell r="M50">
            <v>45878</v>
          </cell>
          <cell r="P50" t="str">
            <v>みらい２７９</v>
          </cell>
          <cell r="R50">
            <v>1680712</v>
          </cell>
          <cell r="T50">
            <v>81.2</v>
          </cell>
          <cell r="U50">
            <v>8</v>
          </cell>
          <cell r="W50" t="str">
            <v>姫晴久</v>
          </cell>
          <cell r="AB50" t="str">
            <v>安福久</v>
          </cell>
          <cell r="AG50" t="str">
            <v>百合茂</v>
          </cell>
          <cell r="AK50" t="str">
            <v>安福１６５の９</v>
          </cell>
          <cell r="AQ50" t="str">
            <v>T5310001010359</v>
          </cell>
          <cell r="AS50">
            <v>1400591938</v>
          </cell>
          <cell r="AT50" t="str">
            <v>M</v>
          </cell>
          <cell r="AY50" t="str">
            <v>期待</v>
          </cell>
          <cell r="AZ50" t="str">
            <v>C</v>
          </cell>
          <cell r="BA50" t="str">
            <v>B</v>
          </cell>
          <cell r="BB50" t="str">
            <v>B</v>
          </cell>
          <cell r="BC50" t="str">
            <v>B</v>
          </cell>
          <cell r="BD50" t="str">
            <v>B</v>
          </cell>
          <cell r="BE50" t="str">
            <v>B</v>
          </cell>
          <cell r="BG50">
            <v>284</v>
          </cell>
        </row>
        <row r="51">
          <cell r="B51">
            <v>50</v>
          </cell>
          <cell r="E51" t="str">
            <v>雌</v>
          </cell>
          <cell r="F51" t="str">
            <v>ゆかこ</v>
          </cell>
          <cell r="G51">
            <v>25</v>
          </cell>
          <cell r="H51" t="str">
            <v>南</v>
          </cell>
          <cell r="I51">
            <v>1400591921</v>
          </cell>
          <cell r="M51">
            <v>45880</v>
          </cell>
          <cell r="P51" t="str">
            <v>ちかこ</v>
          </cell>
          <cell r="R51">
            <v>1594780</v>
          </cell>
          <cell r="T51">
            <v>80.5</v>
          </cell>
          <cell r="U51">
            <v>12</v>
          </cell>
          <cell r="W51" t="str">
            <v>幸男</v>
          </cell>
          <cell r="AB51" t="str">
            <v>安福久</v>
          </cell>
          <cell r="AG51" t="str">
            <v>勝忠平</v>
          </cell>
          <cell r="AK51" t="str">
            <v>北国７の８</v>
          </cell>
          <cell r="AQ51" t="str">
            <v>T5310001010359</v>
          </cell>
          <cell r="AS51">
            <v>1400591921</v>
          </cell>
          <cell r="AT51" t="str">
            <v>M</v>
          </cell>
          <cell r="AY51" t="str">
            <v>期待</v>
          </cell>
          <cell r="AZ51" t="str">
            <v>C</v>
          </cell>
          <cell r="BA51" t="str">
            <v>B</v>
          </cell>
          <cell r="BB51" t="str">
            <v>C</v>
          </cell>
          <cell r="BC51" t="str">
            <v>A</v>
          </cell>
          <cell r="BD51" t="str">
            <v>A</v>
          </cell>
          <cell r="BE51" t="str">
            <v>B</v>
          </cell>
          <cell r="BG51">
            <v>282</v>
          </cell>
        </row>
        <row r="52">
          <cell r="B52">
            <v>51</v>
          </cell>
          <cell r="E52" t="str">
            <v>去勢</v>
          </cell>
          <cell r="F52" t="str">
            <v>幸福久</v>
          </cell>
          <cell r="G52">
            <v>25</v>
          </cell>
          <cell r="H52" t="str">
            <v>南</v>
          </cell>
          <cell r="I52">
            <v>1540692564</v>
          </cell>
          <cell r="M52">
            <v>45881</v>
          </cell>
          <cell r="P52" t="str">
            <v>ゆき</v>
          </cell>
          <cell r="R52">
            <v>2798577</v>
          </cell>
          <cell r="T52">
            <v>81.599999999999994</v>
          </cell>
          <cell r="U52">
            <v>2</v>
          </cell>
          <cell r="W52" t="str">
            <v>幸男</v>
          </cell>
          <cell r="AB52" t="str">
            <v>安福久</v>
          </cell>
          <cell r="AG52" t="str">
            <v>平茂勝</v>
          </cell>
          <cell r="AK52" t="str">
            <v>福之国</v>
          </cell>
          <cell r="AQ52" t="str">
            <v>T9810444573989</v>
          </cell>
          <cell r="AS52">
            <v>1540692564</v>
          </cell>
          <cell r="AT52" t="str">
            <v>M</v>
          </cell>
          <cell r="BG52">
            <v>281</v>
          </cell>
        </row>
        <row r="53">
          <cell r="B53">
            <v>52</v>
          </cell>
          <cell r="E53" t="str">
            <v>去勢</v>
          </cell>
          <cell r="F53" t="str">
            <v>姫福久</v>
          </cell>
          <cell r="G53">
            <v>25</v>
          </cell>
          <cell r="H53" t="str">
            <v>受</v>
          </cell>
          <cell r="I53">
            <v>1540692588</v>
          </cell>
          <cell r="M53">
            <v>45896</v>
          </cell>
          <cell r="P53" t="str">
            <v>ゆき</v>
          </cell>
          <cell r="R53">
            <v>2798577</v>
          </cell>
          <cell r="T53">
            <v>81.599999999999994</v>
          </cell>
          <cell r="W53" t="str">
            <v>福之姫</v>
          </cell>
          <cell r="AB53" t="str">
            <v>安福久</v>
          </cell>
          <cell r="AG53" t="str">
            <v>平茂勝</v>
          </cell>
          <cell r="AK53" t="str">
            <v>福之国</v>
          </cell>
          <cell r="AQ53" t="str">
            <v>T9810444573989</v>
          </cell>
          <cell r="AS53">
            <v>1540692588</v>
          </cell>
          <cell r="AT53" t="str">
            <v>M・受=黒</v>
          </cell>
          <cell r="BG53">
            <v>266</v>
          </cell>
        </row>
        <row r="54">
          <cell r="B54">
            <v>53</v>
          </cell>
          <cell r="E54" t="str">
            <v>雌</v>
          </cell>
          <cell r="F54" t="str">
            <v>ひめふくひさ</v>
          </cell>
          <cell r="G54">
            <v>25</v>
          </cell>
          <cell r="H54" t="str">
            <v>受</v>
          </cell>
          <cell r="I54">
            <v>1647186973</v>
          </cell>
          <cell r="M54">
            <v>45879</v>
          </cell>
          <cell r="P54" t="str">
            <v>ゆき</v>
          </cell>
          <cell r="R54">
            <v>2798577</v>
          </cell>
          <cell r="T54">
            <v>81.599999999999994</v>
          </cell>
          <cell r="W54" t="str">
            <v>福之姫</v>
          </cell>
          <cell r="AB54" t="str">
            <v>安福久</v>
          </cell>
          <cell r="AG54" t="str">
            <v>平茂勝</v>
          </cell>
          <cell r="AK54" t="str">
            <v>福之国</v>
          </cell>
          <cell r="AQ54" t="str">
            <v>T9810444573989</v>
          </cell>
          <cell r="AS54">
            <v>1647186973</v>
          </cell>
          <cell r="AT54" t="str">
            <v>M・受=黒</v>
          </cell>
          <cell r="BG54">
            <v>283</v>
          </cell>
        </row>
        <row r="55">
          <cell r="B55">
            <v>54</v>
          </cell>
          <cell r="E55" t="str">
            <v>雌</v>
          </cell>
          <cell r="F55" t="str">
            <v>たかひめ</v>
          </cell>
          <cell r="G55">
            <v>25</v>
          </cell>
          <cell r="H55" t="str">
            <v>南</v>
          </cell>
          <cell r="I55">
            <v>1540692557</v>
          </cell>
          <cell r="M55">
            <v>45882</v>
          </cell>
          <cell r="P55" t="str">
            <v>ひめあおい</v>
          </cell>
          <cell r="R55">
            <v>2881496</v>
          </cell>
          <cell r="T55">
            <v>81.8</v>
          </cell>
          <cell r="U55">
            <v>1</v>
          </cell>
          <cell r="W55" t="str">
            <v>貴隼桜</v>
          </cell>
          <cell r="AB55" t="str">
            <v>福之姫</v>
          </cell>
          <cell r="AG55" t="str">
            <v>安福久</v>
          </cell>
          <cell r="AK55" t="str">
            <v>勝忠平</v>
          </cell>
          <cell r="AQ55" t="str">
            <v>T9810444573989</v>
          </cell>
          <cell r="AS55">
            <v>1540692557</v>
          </cell>
          <cell r="AT55" t="str">
            <v>M</v>
          </cell>
          <cell r="BG55">
            <v>280</v>
          </cell>
        </row>
        <row r="56">
          <cell r="B56">
            <v>55</v>
          </cell>
          <cell r="E56" t="str">
            <v>去勢</v>
          </cell>
          <cell r="F56" t="str">
            <v>日向</v>
          </cell>
          <cell r="G56">
            <v>25</v>
          </cell>
          <cell r="H56" t="str">
            <v>受</v>
          </cell>
          <cell r="I56">
            <v>1529129104</v>
          </cell>
          <cell r="M56">
            <v>45885</v>
          </cell>
          <cell r="P56" t="str">
            <v>なな</v>
          </cell>
          <cell r="R56">
            <v>1826636</v>
          </cell>
          <cell r="T56">
            <v>83</v>
          </cell>
          <cell r="U56">
            <v>0</v>
          </cell>
          <cell r="W56" t="str">
            <v>若百合</v>
          </cell>
          <cell r="AB56" t="str">
            <v>福之姫</v>
          </cell>
          <cell r="AG56" t="str">
            <v>安福久</v>
          </cell>
          <cell r="AK56" t="str">
            <v>平茂勝</v>
          </cell>
          <cell r="AQ56" t="str">
            <v>T4000020420000</v>
          </cell>
          <cell r="AS56">
            <v>1529129104</v>
          </cell>
          <cell r="AT56" t="str">
            <v>受=黒</v>
          </cell>
          <cell r="BG56">
            <v>277</v>
          </cell>
        </row>
        <row r="57">
          <cell r="B57">
            <v>56</v>
          </cell>
          <cell r="E57" t="str">
            <v>去勢</v>
          </cell>
          <cell r="F57" t="str">
            <v>金鵬</v>
          </cell>
          <cell r="G57">
            <v>25</v>
          </cell>
          <cell r="H57" t="str">
            <v>南</v>
          </cell>
          <cell r="I57">
            <v>1480028072</v>
          </cell>
          <cell r="M57">
            <v>45858</v>
          </cell>
          <cell r="P57" t="str">
            <v>きんた</v>
          </cell>
          <cell r="R57">
            <v>1706177</v>
          </cell>
          <cell r="T57">
            <v>81.8</v>
          </cell>
          <cell r="U57">
            <v>7</v>
          </cell>
          <cell r="W57" t="str">
            <v>白鵬紅葉</v>
          </cell>
          <cell r="AB57" t="str">
            <v>金太郎３</v>
          </cell>
          <cell r="AG57" t="str">
            <v>勝忠平</v>
          </cell>
          <cell r="AK57" t="str">
            <v>北国７の８</v>
          </cell>
          <cell r="AQ57" t="str">
            <v>T7810924470502</v>
          </cell>
          <cell r="AS57">
            <v>1480028072</v>
          </cell>
          <cell r="AT57" t="str">
            <v>M</v>
          </cell>
          <cell r="AY57" t="str">
            <v>期待</v>
          </cell>
          <cell r="AZ57" t="str">
            <v>A</v>
          </cell>
          <cell r="BA57" t="str">
            <v>C</v>
          </cell>
          <cell r="BB57" t="str">
            <v>A</v>
          </cell>
          <cell r="BC57" t="str">
            <v>C</v>
          </cell>
          <cell r="BD57" t="str">
            <v>C</v>
          </cell>
          <cell r="BE57" t="str">
            <v>C</v>
          </cell>
          <cell r="BG57">
            <v>304</v>
          </cell>
        </row>
        <row r="58">
          <cell r="B58">
            <v>57</v>
          </cell>
          <cell r="E58" t="str">
            <v>去勢</v>
          </cell>
          <cell r="F58" t="str">
            <v>空紀</v>
          </cell>
          <cell r="G58">
            <v>25</v>
          </cell>
          <cell r="H58" t="str">
            <v>南</v>
          </cell>
          <cell r="I58">
            <v>1461130459</v>
          </cell>
          <cell r="M58">
            <v>45875</v>
          </cell>
          <cell r="P58" t="str">
            <v>そら</v>
          </cell>
          <cell r="R58">
            <v>2709120</v>
          </cell>
          <cell r="T58">
            <v>80.7</v>
          </cell>
          <cell r="U58">
            <v>4</v>
          </cell>
          <cell r="W58" t="str">
            <v>紀多福</v>
          </cell>
          <cell r="AB58" t="str">
            <v>平茂晴</v>
          </cell>
          <cell r="AG58" t="str">
            <v>百合茂</v>
          </cell>
          <cell r="AK58" t="str">
            <v>紋次郎</v>
          </cell>
          <cell r="AQ58" t="str">
            <v>T7810924470502</v>
          </cell>
          <cell r="AS58">
            <v>1461130459</v>
          </cell>
          <cell r="AT58" t="str">
            <v>M</v>
          </cell>
          <cell r="AY58" t="str">
            <v>期待の期待</v>
          </cell>
          <cell r="AZ58" t="str">
            <v>B</v>
          </cell>
          <cell r="BA58" t="str">
            <v>C</v>
          </cell>
          <cell r="BB58" t="str">
            <v>B</v>
          </cell>
          <cell r="BC58" t="str">
            <v>C</v>
          </cell>
          <cell r="BD58" t="str">
            <v>C</v>
          </cell>
          <cell r="BE58" t="str">
            <v>B</v>
          </cell>
          <cell r="BG58">
            <v>287</v>
          </cell>
        </row>
        <row r="59">
          <cell r="B59">
            <v>58</v>
          </cell>
          <cell r="E59" t="str">
            <v>去勢</v>
          </cell>
          <cell r="F59" t="str">
            <v>夏郎</v>
          </cell>
          <cell r="G59">
            <v>25</v>
          </cell>
          <cell r="H59" t="str">
            <v>南</v>
          </cell>
          <cell r="I59">
            <v>1461130213</v>
          </cell>
          <cell r="M59">
            <v>45883</v>
          </cell>
          <cell r="P59" t="str">
            <v>りょう</v>
          </cell>
          <cell r="R59">
            <v>2582888</v>
          </cell>
          <cell r="T59">
            <v>80.5</v>
          </cell>
          <cell r="U59">
            <v>8</v>
          </cell>
          <cell r="W59" t="str">
            <v>夏百合</v>
          </cell>
          <cell r="AB59" t="str">
            <v>諒太郎</v>
          </cell>
          <cell r="AG59" t="str">
            <v>安平照</v>
          </cell>
          <cell r="AK59" t="str">
            <v>百合茂</v>
          </cell>
          <cell r="AQ59" t="str">
            <v>T7810924470502</v>
          </cell>
          <cell r="AS59">
            <v>1461130213</v>
          </cell>
          <cell r="AT59" t="str">
            <v>M</v>
          </cell>
          <cell r="AY59" t="str">
            <v>期待</v>
          </cell>
          <cell r="AZ59" t="str">
            <v>C</v>
          </cell>
          <cell r="BA59" t="str">
            <v>A</v>
          </cell>
          <cell r="BB59" t="str">
            <v>C</v>
          </cell>
          <cell r="BC59" t="str">
            <v>A</v>
          </cell>
          <cell r="BD59" t="str">
            <v>A</v>
          </cell>
          <cell r="BE59" t="str">
            <v>A</v>
          </cell>
          <cell r="BG59">
            <v>279</v>
          </cell>
        </row>
        <row r="60">
          <cell r="B60">
            <v>59</v>
          </cell>
          <cell r="E60" t="str">
            <v>去勢</v>
          </cell>
          <cell r="F60" t="str">
            <v>多福</v>
          </cell>
          <cell r="G60">
            <v>25</v>
          </cell>
          <cell r="H60" t="str">
            <v>南</v>
          </cell>
          <cell r="I60">
            <v>1461130480</v>
          </cell>
          <cell r="M60">
            <v>45892</v>
          </cell>
          <cell r="P60" t="str">
            <v>ふみけん</v>
          </cell>
          <cell r="R60">
            <v>2617872</v>
          </cell>
          <cell r="T60">
            <v>81.099999999999994</v>
          </cell>
          <cell r="U60">
            <v>7</v>
          </cell>
          <cell r="W60" t="str">
            <v>紀多福</v>
          </cell>
          <cell r="AB60" t="str">
            <v>芳之国</v>
          </cell>
          <cell r="AG60" t="str">
            <v>金太郎３</v>
          </cell>
          <cell r="AK60" t="str">
            <v>平茂晴</v>
          </cell>
          <cell r="AQ60" t="str">
            <v>T7810924470502</v>
          </cell>
          <cell r="AS60">
            <v>1461130480</v>
          </cell>
          <cell r="AT60" t="str">
            <v>M</v>
          </cell>
          <cell r="AY60" t="str">
            <v>期待</v>
          </cell>
          <cell r="AZ60" t="str">
            <v>A</v>
          </cell>
          <cell r="BA60" t="str">
            <v>B</v>
          </cell>
          <cell r="BB60" t="str">
            <v>A</v>
          </cell>
          <cell r="BC60" t="str">
            <v>C</v>
          </cell>
          <cell r="BD60" t="str">
            <v>B</v>
          </cell>
          <cell r="BE60" t="str">
            <v>A</v>
          </cell>
          <cell r="BG60">
            <v>270</v>
          </cell>
        </row>
        <row r="61">
          <cell r="B61">
            <v>60</v>
          </cell>
          <cell r="E61" t="str">
            <v>去勢</v>
          </cell>
          <cell r="F61" t="str">
            <v>幸味</v>
          </cell>
          <cell r="G61">
            <v>25</v>
          </cell>
          <cell r="H61" t="str">
            <v>南</v>
          </cell>
          <cell r="I61">
            <v>1461130435</v>
          </cell>
          <cell r="M61">
            <v>45923</v>
          </cell>
          <cell r="P61" t="str">
            <v>きたみ</v>
          </cell>
          <cell r="R61">
            <v>1881339</v>
          </cell>
          <cell r="T61">
            <v>81.2</v>
          </cell>
          <cell r="U61">
            <v>4</v>
          </cell>
          <cell r="W61" t="str">
            <v>幸男</v>
          </cell>
          <cell r="AB61" t="str">
            <v>紀多福</v>
          </cell>
          <cell r="AG61" t="str">
            <v>金太郎３</v>
          </cell>
          <cell r="AK61" t="str">
            <v>平茂晴</v>
          </cell>
          <cell r="AQ61" t="str">
            <v>T7810924470502</v>
          </cell>
          <cell r="AS61">
            <v>1461130435</v>
          </cell>
          <cell r="AT61" t="str">
            <v>M</v>
          </cell>
          <cell r="AY61" t="str">
            <v>期待の期待</v>
          </cell>
          <cell r="AZ61" t="str">
            <v>A</v>
          </cell>
          <cell r="BA61" t="str">
            <v>A</v>
          </cell>
          <cell r="BB61" t="str">
            <v>B</v>
          </cell>
          <cell r="BC61" t="str">
            <v>A</v>
          </cell>
          <cell r="BD61" t="str">
            <v>A</v>
          </cell>
          <cell r="BE61" t="str">
            <v>A</v>
          </cell>
          <cell r="BG61">
            <v>239</v>
          </cell>
        </row>
        <row r="62">
          <cell r="B62">
            <v>61</v>
          </cell>
          <cell r="E62" t="str">
            <v>雌</v>
          </cell>
          <cell r="F62" t="str">
            <v>きてん</v>
          </cell>
          <cell r="G62">
            <v>25</v>
          </cell>
          <cell r="H62" t="str">
            <v>南</v>
          </cell>
          <cell r="I62">
            <v>1480027792</v>
          </cell>
          <cell r="M62">
            <v>45839</v>
          </cell>
          <cell r="P62" t="str">
            <v>りょうき</v>
          </cell>
          <cell r="R62">
            <v>1890714</v>
          </cell>
          <cell r="T62">
            <v>81.8</v>
          </cell>
          <cell r="U62">
            <v>2</v>
          </cell>
          <cell r="W62" t="str">
            <v>北美津久</v>
          </cell>
          <cell r="AB62" t="str">
            <v>福之姫</v>
          </cell>
          <cell r="AG62" t="str">
            <v>諒太郎</v>
          </cell>
          <cell r="AK62" t="str">
            <v>百合茂</v>
          </cell>
          <cell r="AQ62" t="str">
            <v>T7810924470502</v>
          </cell>
          <cell r="AS62">
            <v>1480027792</v>
          </cell>
          <cell r="AT62" t="str">
            <v>M</v>
          </cell>
          <cell r="AY62" t="str">
            <v>期待の期待</v>
          </cell>
          <cell r="AZ62" t="str">
            <v>B</v>
          </cell>
          <cell r="BA62" t="str">
            <v>A</v>
          </cell>
          <cell r="BB62" t="str">
            <v>C</v>
          </cell>
          <cell r="BC62" t="str">
            <v>B</v>
          </cell>
          <cell r="BD62" t="str">
            <v>A</v>
          </cell>
          <cell r="BE62" t="str">
            <v>A</v>
          </cell>
          <cell r="BG62">
            <v>323</v>
          </cell>
        </row>
        <row r="63">
          <cell r="B63">
            <v>62</v>
          </cell>
          <cell r="E63" t="str">
            <v>雌</v>
          </cell>
          <cell r="F63" t="str">
            <v>みさち</v>
          </cell>
          <cell r="G63">
            <v>25</v>
          </cell>
          <cell r="H63" t="str">
            <v>南</v>
          </cell>
          <cell r="I63">
            <v>1461130275</v>
          </cell>
          <cell r="M63">
            <v>45871</v>
          </cell>
          <cell r="P63" t="str">
            <v>みき</v>
          </cell>
          <cell r="R63">
            <v>2734915</v>
          </cell>
          <cell r="T63">
            <v>80.2</v>
          </cell>
          <cell r="U63">
            <v>4</v>
          </cell>
          <cell r="W63" t="str">
            <v>幸男</v>
          </cell>
          <cell r="AB63" t="str">
            <v>紀多福</v>
          </cell>
          <cell r="AG63" t="str">
            <v>美国桜</v>
          </cell>
          <cell r="AK63" t="str">
            <v>安福久</v>
          </cell>
          <cell r="AQ63" t="str">
            <v>T7810924470502</v>
          </cell>
          <cell r="AS63">
            <v>1461130275</v>
          </cell>
          <cell r="AT63" t="str">
            <v>M</v>
          </cell>
          <cell r="AY63" t="str">
            <v>期待</v>
          </cell>
          <cell r="AZ63" t="str">
            <v>B</v>
          </cell>
          <cell r="BA63" t="str">
            <v>A</v>
          </cell>
          <cell r="BB63" t="str">
            <v>B</v>
          </cell>
          <cell r="BC63" t="str">
            <v>A</v>
          </cell>
          <cell r="BD63" t="str">
            <v>A</v>
          </cell>
          <cell r="BE63" t="str">
            <v>A</v>
          </cell>
          <cell r="BG63">
            <v>291</v>
          </cell>
        </row>
        <row r="64">
          <cell r="B64">
            <v>63</v>
          </cell>
          <cell r="E64" t="str">
            <v>雌</v>
          </cell>
          <cell r="F64" t="str">
            <v>ごご</v>
          </cell>
          <cell r="G64">
            <v>25</v>
          </cell>
          <cell r="H64" t="str">
            <v>南</v>
          </cell>
          <cell r="I64">
            <v>1461130121</v>
          </cell>
          <cell r="M64">
            <v>45880</v>
          </cell>
          <cell r="P64" t="str">
            <v>むらゆり</v>
          </cell>
          <cell r="R64">
            <v>1791476</v>
          </cell>
          <cell r="T64">
            <v>81.099999999999994</v>
          </cell>
          <cell r="U64">
            <v>5</v>
          </cell>
          <cell r="W64" t="str">
            <v>奈津百合５５</v>
          </cell>
          <cell r="AB64" t="str">
            <v>金太郎３</v>
          </cell>
          <cell r="AG64" t="str">
            <v>平茂晴</v>
          </cell>
          <cell r="AK64" t="str">
            <v>百合茂</v>
          </cell>
          <cell r="AQ64" t="str">
            <v>T7810924470502</v>
          </cell>
          <cell r="AS64">
            <v>1461130121</v>
          </cell>
          <cell r="AT64" t="str">
            <v>M</v>
          </cell>
          <cell r="AY64" t="str">
            <v>期待の期待</v>
          </cell>
          <cell r="AZ64" t="str">
            <v>B</v>
          </cell>
          <cell r="BA64" t="str">
            <v>C</v>
          </cell>
          <cell r="BB64" t="str">
            <v>A</v>
          </cell>
          <cell r="BC64" t="str">
            <v>C</v>
          </cell>
          <cell r="BD64" t="str">
            <v>C</v>
          </cell>
          <cell r="BE64" t="str">
            <v>C</v>
          </cell>
          <cell r="BG64">
            <v>282</v>
          </cell>
        </row>
        <row r="65">
          <cell r="B65">
            <v>64</v>
          </cell>
          <cell r="E65" t="str">
            <v>雌</v>
          </cell>
          <cell r="F65" t="str">
            <v>てるちよ</v>
          </cell>
          <cell r="G65">
            <v>25</v>
          </cell>
          <cell r="H65" t="str">
            <v>南</v>
          </cell>
          <cell r="I65">
            <v>1461130114</v>
          </cell>
          <cell r="M65">
            <v>45883</v>
          </cell>
          <cell r="P65" t="str">
            <v>きたちよ</v>
          </cell>
          <cell r="R65">
            <v>2803218</v>
          </cell>
          <cell r="T65">
            <v>80.8</v>
          </cell>
          <cell r="U65">
            <v>3</v>
          </cell>
          <cell r="W65" t="str">
            <v>関平照</v>
          </cell>
          <cell r="AB65" t="str">
            <v>紀多福</v>
          </cell>
          <cell r="AG65" t="str">
            <v>平茂晴</v>
          </cell>
          <cell r="AK65" t="str">
            <v>金太郎３</v>
          </cell>
          <cell r="AQ65" t="str">
            <v>T7810924470502</v>
          </cell>
          <cell r="AS65">
            <v>1461130114</v>
          </cell>
          <cell r="AT65" t="str">
            <v>M</v>
          </cell>
          <cell r="AY65" t="str">
            <v>期待の期待</v>
          </cell>
          <cell r="AZ65" t="str">
            <v>A</v>
          </cell>
          <cell r="BA65" t="str">
            <v>A</v>
          </cell>
          <cell r="BB65" t="str">
            <v>B</v>
          </cell>
          <cell r="BC65" t="str">
            <v>B</v>
          </cell>
          <cell r="BD65" t="str">
            <v>B</v>
          </cell>
          <cell r="BE65" t="str">
            <v>A</v>
          </cell>
          <cell r="BG65">
            <v>279</v>
          </cell>
        </row>
        <row r="66">
          <cell r="B66">
            <v>65</v>
          </cell>
          <cell r="E66" t="str">
            <v>雌</v>
          </cell>
          <cell r="F66" t="str">
            <v>きたみろう</v>
          </cell>
          <cell r="G66">
            <v>25</v>
          </cell>
          <cell r="H66" t="str">
            <v>南</v>
          </cell>
          <cell r="I66">
            <v>1461130107</v>
          </cell>
          <cell r="M66">
            <v>45885</v>
          </cell>
          <cell r="P66" t="str">
            <v>けんしろう</v>
          </cell>
          <cell r="R66">
            <v>2853792</v>
          </cell>
          <cell r="T66">
            <v>80.2</v>
          </cell>
          <cell r="U66">
            <v>2</v>
          </cell>
          <cell r="W66" t="str">
            <v>北美津久</v>
          </cell>
          <cell r="AB66" t="str">
            <v>諒太郎</v>
          </cell>
          <cell r="AG66" t="str">
            <v>平茂晴</v>
          </cell>
          <cell r="AK66" t="str">
            <v>安平照</v>
          </cell>
          <cell r="AQ66" t="str">
            <v>T7810924470502</v>
          </cell>
          <cell r="AS66">
            <v>1461130107</v>
          </cell>
          <cell r="AT66" t="str">
            <v>M</v>
          </cell>
          <cell r="AY66" t="str">
            <v>期待の期待</v>
          </cell>
          <cell r="AZ66" t="str">
            <v>C</v>
          </cell>
          <cell r="BA66" t="str">
            <v>B</v>
          </cell>
          <cell r="BB66" t="str">
            <v>C</v>
          </cell>
          <cell r="BC66" t="str">
            <v>B</v>
          </cell>
          <cell r="BD66" t="str">
            <v>B</v>
          </cell>
          <cell r="BE66" t="str">
            <v>B</v>
          </cell>
          <cell r="BG66">
            <v>277</v>
          </cell>
        </row>
        <row r="67">
          <cell r="B67">
            <v>66</v>
          </cell>
          <cell r="E67" t="str">
            <v>雌</v>
          </cell>
          <cell r="F67" t="str">
            <v>なつみどり</v>
          </cell>
          <cell r="G67">
            <v>25</v>
          </cell>
          <cell r="H67" t="str">
            <v>南</v>
          </cell>
          <cell r="I67">
            <v>1461130534</v>
          </cell>
          <cell r="M67">
            <v>45897</v>
          </cell>
          <cell r="P67" t="str">
            <v>かざみどり</v>
          </cell>
          <cell r="R67">
            <v>2853794</v>
          </cell>
          <cell r="T67">
            <v>80.3</v>
          </cell>
          <cell r="U67">
            <v>2</v>
          </cell>
          <cell r="W67" t="str">
            <v>夏百合</v>
          </cell>
          <cell r="AB67" t="str">
            <v>諒太郎</v>
          </cell>
          <cell r="AG67" t="str">
            <v>第１花福</v>
          </cell>
          <cell r="AK67" t="str">
            <v>安福久</v>
          </cell>
          <cell r="AQ67" t="str">
            <v>T7810924470502</v>
          </cell>
          <cell r="AS67">
            <v>1461130534</v>
          </cell>
          <cell r="AT67" t="str">
            <v>M</v>
          </cell>
          <cell r="BG67">
            <v>265</v>
          </cell>
        </row>
        <row r="68">
          <cell r="B68">
            <v>67</v>
          </cell>
          <cell r="E68" t="str">
            <v>雌</v>
          </cell>
          <cell r="F68" t="str">
            <v>ささみ</v>
          </cell>
          <cell r="G68">
            <v>25</v>
          </cell>
          <cell r="H68" t="str">
            <v>南</v>
          </cell>
          <cell r="I68">
            <v>1461130381</v>
          </cell>
          <cell r="M68">
            <v>45906</v>
          </cell>
          <cell r="P68" t="str">
            <v>きたみ</v>
          </cell>
          <cell r="R68">
            <v>2734909</v>
          </cell>
          <cell r="T68">
            <v>80.8</v>
          </cell>
          <cell r="U68">
            <v>4</v>
          </cell>
          <cell r="W68" t="str">
            <v>葉山桜</v>
          </cell>
          <cell r="AB68" t="str">
            <v>紀多福</v>
          </cell>
          <cell r="AG68" t="str">
            <v>安糸福</v>
          </cell>
          <cell r="AK68" t="str">
            <v>平茂勝</v>
          </cell>
          <cell r="AQ68" t="str">
            <v>T7810924470502</v>
          </cell>
          <cell r="AS68">
            <v>1461130381</v>
          </cell>
          <cell r="AT68" t="str">
            <v>M</v>
          </cell>
          <cell r="AY68" t="str">
            <v>期待の期待</v>
          </cell>
          <cell r="AZ68" t="str">
            <v>C</v>
          </cell>
          <cell r="BA68" t="str">
            <v>C</v>
          </cell>
          <cell r="BB68" t="str">
            <v>C</v>
          </cell>
          <cell r="BC68" t="str">
            <v>C</v>
          </cell>
          <cell r="BD68" t="str">
            <v>C</v>
          </cell>
          <cell r="BE68" t="str">
            <v>C</v>
          </cell>
          <cell r="BG68">
            <v>256</v>
          </cell>
        </row>
        <row r="69">
          <cell r="B69">
            <v>68</v>
          </cell>
          <cell r="E69" t="str">
            <v>去勢</v>
          </cell>
          <cell r="F69" t="str">
            <v>鶴多</v>
          </cell>
          <cell r="G69">
            <v>25</v>
          </cell>
          <cell r="H69" t="str">
            <v>南</v>
          </cell>
          <cell r="I69">
            <v>1461130145</v>
          </cell>
          <cell r="M69">
            <v>45884</v>
          </cell>
          <cell r="P69" t="str">
            <v>きよみ</v>
          </cell>
          <cell r="R69">
            <v>2837255</v>
          </cell>
          <cell r="T69">
            <v>80.5</v>
          </cell>
          <cell r="U69">
            <v>2</v>
          </cell>
          <cell r="W69" t="str">
            <v>福之鶴</v>
          </cell>
          <cell r="AB69" t="str">
            <v>紀多福</v>
          </cell>
          <cell r="AG69" t="str">
            <v>安福久</v>
          </cell>
          <cell r="AK69" t="str">
            <v>平茂勝</v>
          </cell>
          <cell r="AQ69" t="str">
            <v>T7810924470502</v>
          </cell>
          <cell r="AS69">
            <v>1461130145</v>
          </cell>
          <cell r="AT69" t="str">
            <v>M</v>
          </cell>
          <cell r="BG69">
            <v>278</v>
          </cell>
        </row>
        <row r="70">
          <cell r="B70">
            <v>69</v>
          </cell>
          <cell r="E70" t="str">
            <v>去勢</v>
          </cell>
          <cell r="F70" t="str">
            <v>助六</v>
          </cell>
          <cell r="G70">
            <v>25</v>
          </cell>
          <cell r="H70" t="str">
            <v>南</v>
          </cell>
          <cell r="I70">
            <v>1461130541</v>
          </cell>
          <cell r="M70">
            <v>45899</v>
          </cell>
          <cell r="P70" t="str">
            <v>いなり</v>
          </cell>
          <cell r="R70">
            <v>2844050</v>
          </cell>
          <cell r="T70">
            <v>80.3</v>
          </cell>
          <cell r="U70">
            <v>1</v>
          </cell>
          <cell r="W70" t="str">
            <v>千寿剣</v>
          </cell>
          <cell r="AB70" t="str">
            <v>勝乃幸</v>
          </cell>
          <cell r="AG70" t="str">
            <v>安福久</v>
          </cell>
          <cell r="AK70" t="str">
            <v>百合茂</v>
          </cell>
          <cell r="AQ70" t="str">
            <v>T7810924470502</v>
          </cell>
          <cell r="AS70">
            <v>1461130541</v>
          </cell>
          <cell r="AT70" t="str">
            <v>M</v>
          </cell>
          <cell r="BG70">
            <v>263</v>
          </cell>
        </row>
        <row r="71">
          <cell r="B71">
            <v>70</v>
          </cell>
          <cell r="E71" t="str">
            <v>雌</v>
          </cell>
          <cell r="F71" t="str">
            <v>さっぽろ</v>
          </cell>
          <cell r="G71">
            <v>25</v>
          </cell>
          <cell r="H71" t="str">
            <v>南</v>
          </cell>
          <cell r="I71">
            <v>1461130305</v>
          </cell>
          <cell r="M71">
            <v>45862</v>
          </cell>
          <cell r="P71" t="str">
            <v>ちはる</v>
          </cell>
          <cell r="R71">
            <v>2837256</v>
          </cell>
          <cell r="T71">
            <v>80.2</v>
          </cell>
          <cell r="U71">
            <v>2</v>
          </cell>
          <cell r="W71" t="str">
            <v>幸男</v>
          </cell>
          <cell r="AB71" t="str">
            <v>金太郎３</v>
          </cell>
          <cell r="AG71" t="str">
            <v>安福久</v>
          </cell>
          <cell r="AK71" t="str">
            <v>百合茂</v>
          </cell>
          <cell r="AQ71" t="str">
            <v>T7810924470502</v>
          </cell>
          <cell r="AS71">
            <v>1461130305</v>
          </cell>
          <cell r="AT71" t="str">
            <v>M</v>
          </cell>
          <cell r="AY71" t="str">
            <v>期待の期待</v>
          </cell>
          <cell r="AZ71" t="str">
            <v>B</v>
          </cell>
          <cell r="BA71" t="str">
            <v>A</v>
          </cell>
          <cell r="BB71" t="str">
            <v>B</v>
          </cell>
          <cell r="BC71" t="str">
            <v>A</v>
          </cell>
          <cell r="BD71" t="str">
            <v>A</v>
          </cell>
          <cell r="BE71" t="str">
            <v>A</v>
          </cell>
          <cell r="BG71">
            <v>300</v>
          </cell>
        </row>
        <row r="72">
          <cell r="B72">
            <v>71</v>
          </cell>
          <cell r="E72" t="str">
            <v>雌</v>
          </cell>
          <cell r="F72" t="str">
            <v>さきんお</v>
          </cell>
          <cell r="G72">
            <v>25</v>
          </cell>
          <cell r="H72" t="str">
            <v>南</v>
          </cell>
          <cell r="I72">
            <v>1461130329</v>
          </cell>
          <cell r="M72">
            <v>45865</v>
          </cell>
          <cell r="P72" t="str">
            <v>ゆき</v>
          </cell>
          <cell r="R72">
            <v>2837261</v>
          </cell>
          <cell r="T72">
            <v>81.400000000000006</v>
          </cell>
          <cell r="U72">
            <v>2</v>
          </cell>
          <cell r="W72" t="str">
            <v>金太郎３</v>
          </cell>
          <cell r="AB72" t="str">
            <v>幸紀雄</v>
          </cell>
          <cell r="AG72" t="str">
            <v>安福久</v>
          </cell>
          <cell r="AK72" t="str">
            <v>金幸</v>
          </cell>
          <cell r="AQ72" t="str">
            <v>T7810924470502</v>
          </cell>
          <cell r="AS72">
            <v>1461130329</v>
          </cell>
          <cell r="AT72" t="str">
            <v>M</v>
          </cell>
          <cell r="AY72" t="str">
            <v>期待の期待</v>
          </cell>
          <cell r="AZ72" t="str">
            <v>A</v>
          </cell>
          <cell r="BA72" t="str">
            <v>B</v>
          </cell>
          <cell r="BB72" t="str">
            <v>A</v>
          </cell>
          <cell r="BC72" t="str">
            <v>C</v>
          </cell>
          <cell r="BD72" t="str">
            <v>C</v>
          </cell>
          <cell r="BE72" t="str">
            <v>B</v>
          </cell>
          <cell r="BG72">
            <v>297</v>
          </cell>
        </row>
        <row r="73">
          <cell r="B73">
            <v>72</v>
          </cell>
        </row>
        <row r="74">
          <cell r="B74">
            <v>73</v>
          </cell>
          <cell r="E74" t="str">
            <v>去勢</v>
          </cell>
          <cell r="F74" t="str">
            <v>幸晴華</v>
          </cell>
          <cell r="G74">
            <v>25</v>
          </cell>
          <cell r="H74" t="str">
            <v>南</v>
          </cell>
          <cell r="I74">
            <v>1400588174</v>
          </cell>
          <cell r="M74">
            <v>45892</v>
          </cell>
          <cell r="P74" t="str">
            <v>かれん</v>
          </cell>
          <cell r="R74">
            <v>1919258</v>
          </cell>
          <cell r="T74">
            <v>81.7</v>
          </cell>
          <cell r="U74">
            <v>2</v>
          </cell>
          <cell r="W74" t="str">
            <v>幸男</v>
          </cell>
          <cell r="AB74" t="str">
            <v>平茂晴</v>
          </cell>
          <cell r="AG74" t="str">
            <v>華春福</v>
          </cell>
          <cell r="AK74" t="str">
            <v>安福久</v>
          </cell>
          <cell r="AQ74" t="str">
            <v>T8810952228895</v>
          </cell>
          <cell r="AS74">
            <v>1400588174</v>
          </cell>
          <cell r="AT74" t="str">
            <v>ｍ</v>
          </cell>
          <cell r="AY74" t="str">
            <v>期待の期待</v>
          </cell>
          <cell r="AZ74" t="str">
            <v>B</v>
          </cell>
          <cell r="BA74" t="str">
            <v>A</v>
          </cell>
          <cell r="BB74" t="str">
            <v>B</v>
          </cell>
          <cell r="BC74" t="str">
            <v>A</v>
          </cell>
          <cell r="BD74" t="str">
            <v>A</v>
          </cell>
          <cell r="BE74" t="str">
            <v>A</v>
          </cell>
          <cell r="BG74">
            <v>270</v>
          </cell>
        </row>
        <row r="75">
          <cell r="B75">
            <v>74</v>
          </cell>
          <cell r="E75" t="str">
            <v>去勢</v>
          </cell>
          <cell r="F75" t="str">
            <v>成</v>
          </cell>
          <cell r="G75">
            <v>25</v>
          </cell>
          <cell r="H75" t="str">
            <v>南</v>
          </cell>
          <cell r="I75">
            <v>1400592416</v>
          </cell>
          <cell r="M75">
            <v>45895</v>
          </cell>
          <cell r="P75" t="str">
            <v>ひなじょう</v>
          </cell>
          <cell r="R75">
            <v>2632008</v>
          </cell>
          <cell r="T75">
            <v>80.900000000000006</v>
          </cell>
          <cell r="U75">
            <v>6</v>
          </cell>
          <cell r="W75" t="str">
            <v>晴太郎</v>
          </cell>
          <cell r="AB75" t="str">
            <v>百合幸</v>
          </cell>
          <cell r="AG75" t="str">
            <v>茂久桜</v>
          </cell>
          <cell r="AK75" t="str">
            <v>金太郎３</v>
          </cell>
          <cell r="AQ75" t="str">
            <v>T7810360662324</v>
          </cell>
          <cell r="AS75">
            <v>1400592416</v>
          </cell>
          <cell r="AY75" t="str">
            <v>期待</v>
          </cell>
          <cell r="AZ75" t="str">
            <v>B</v>
          </cell>
          <cell r="BA75" t="str">
            <v>A</v>
          </cell>
          <cell r="BB75" t="str">
            <v>A</v>
          </cell>
          <cell r="BC75" t="str">
            <v>B</v>
          </cell>
          <cell r="BD75" t="str">
            <v>B</v>
          </cell>
          <cell r="BE75" t="str">
            <v>B</v>
          </cell>
          <cell r="BG75">
            <v>267</v>
          </cell>
        </row>
        <row r="76">
          <cell r="B76">
            <v>75</v>
          </cell>
          <cell r="E76" t="str">
            <v>去勢</v>
          </cell>
          <cell r="F76" t="str">
            <v>未来</v>
          </cell>
          <cell r="G76">
            <v>25</v>
          </cell>
          <cell r="H76" t="str">
            <v>南</v>
          </cell>
          <cell r="I76">
            <v>1400592409</v>
          </cell>
          <cell r="M76">
            <v>45903</v>
          </cell>
          <cell r="P76" t="str">
            <v>ひさひめ</v>
          </cell>
          <cell r="R76">
            <v>1841023</v>
          </cell>
          <cell r="T76">
            <v>81</v>
          </cell>
          <cell r="U76">
            <v>3</v>
          </cell>
          <cell r="W76" t="str">
            <v>百合未来</v>
          </cell>
          <cell r="AB76" t="str">
            <v>福之姫</v>
          </cell>
          <cell r="AG76" t="str">
            <v>安福久</v>
          </cell>
          <cell r="AK76" t="str">
            <v>勝忠平</v>
          </cell>
          <cell r="AQ76" t="str">
            <v>T8810778907978</v>
          </cell>
          <cell r="AS76">
            <v>1400592409</v>
          </cell>
          <cell r="BG76">
            <v>259</v>
          </cell>
        </row>
        <row r="77">
          <cell r="B77">
            <v>76</v>
          </cell>
          <cell r="E77" t="str">
            <v>雌</v>
          </cell>
          <cell r="F77" t="str">
            <v>なつみ</v>
          </cell>
          <cell r="G77">
            <v>25</v>
          </cell>
          <cell r="H77" t="str">
            <v>南</v>
          </cell>
          <cell r="I77">
            <v>1400590962</v>
          </cell>
          <cell r="M77">
            <v>45874</v>
          </cell>
          <cell r="P77" t="str">
            <v>ふくはな</v>
          </cell>
          <cell r="R77">
            <v>2536383</v>
          </cell>
          <cell r="T77">
            <v>82.6</v>
          </cell>
          <cell r="U77">
            <v>8</v>
          </cell>
          <cell r="W77" t="str">
            <v>暁之藤</v>
          </cell>
          <cell r="AB77" t="str">
            <v>華春福</v>
          </cell>
          <cell r="AG77" t="str">
            <v>安福久</v>
          </cell>
          <cell r="AK77" t="str">
            <v>勝忠平</v>
          </cell>
          <cell r="AQ77" t="str">
            <v>T8810778907978</v>
          </cell>
          <cell r="AS77">
            <v>1400590962</v>
          </cell>
          <cell r="BG77">
            <v>288</v>
          </cell>
        </row>
        <row r="78">
          <cell r="B78">
            <v>77</v>
          </cell>
          <cell r="E78" t="str">
            <v>雌</v>
          </cell>
          <cell r="F78" t="str">
            <v>まおこ</v>
          </cell>
          <cell r="G78">
            <v>25</v>
          </cell>
          <cell r="H78" t="str">
            <v>南</v>
          </cell>
          <cell r="I78">
            <v>1400590269</v>
          </cell>
          <cell r="M78">
            <v>45856</v>
          </cell>
          <cell r="P78" t="str">
            <v>まお</v>
          </cell>
          <cell r="R78">
            <v>2731163</v>
          </cell>
          <cell r="T78">
            <v>79.8</v>
          </cell>
          <cell r="U78">
            <v>3</v>
          </cell>
          <cell r="W78" t="str">
            <v>幸男</v>
          </cell>
          <cell r="AB78" t="str">
            <v>平茂晴</v>
          </cell>
          <cell r="AG78" t="str">
            <v>平茂栄</v>
          </cell>
          <cell r="AK78" t="str">
            <v>神高福</v>
          </cell>
          <cell r="AQ78" t="str">
            <v>T6810778498269</v>
          </cell>
          <cell r="AS78">
            <v>1400590269</v>
          </cell>
          <cell r="AY78" t="str">
            <v>期待の期待</v>
          </cell>
          <cell r="AZ78" t="str">
            <v>B</v>
          </cell>
          <cell r="BA78" t="str">
            <v>B</v>
          </cell>
          <cell r="BB78" t="str">
            <v>C</v>
          </cell>
          <cell r="BC78" t="str">
            <v>B</v>
          </cell>
          <cell r="BD78" t="str">
            <v>B</v>
          </cell>
          <cell r="BE78" t="str">
            <v>A</v>
          </cell>
          <cell r="BG78">
            <v>306</v>
          </cell>
        </row>
        <row r="79">
          <cell r="B79">
            <v>78</v>
          </cell>
          <cell r="E79" t="str">
            <v>雌</v>
          </cell>
          <cell r="F79" t="str">
            <v>かつつる</v>
          </cell>
          <cell r="G79">
            <v>25</v>
          </cell>
          <cell r="H79" t="str">
            <v>南</v>
          </cell>
          <cell r="I79">
            <v>1400590382</v>
          </cell>
          <cell r="M79">
            <v>45877</v>
          </cell>
          <cell r="P79" t="str">
            <v>ゆうき</v>
          </cell>
          <cell r="R79">
            <v>1784286</v>
          </cell>
          <cell r="T79">
            <v>81.900000000000006</v>
          </cell>
          <cell r="U79">
            <v>6</v>
          </cell>
          <cell r="W79" t="str">
            <v>福勝鶴</v>
          </cell>
          <cell r="AB79" t="str">
            <v>勝乃幸</v>
          </cell>
          <cell r="AG79" t="str">
            <v>安福久</v>
          </cell>
          <cell r="AK79" t="str">
            <v>金幸</v>
          </cell>
          <cell r="AQ79" t="str">
            <v>T9810114992676</v>
          </cell>
          <cell r="AS79">
            <v>1400590382</v>
          </cell>
          <cell r="BG79">
            <v>285</v>
          </cell>
        </row>
        <row r="80">
          <cell r="B80">
            <v>79</v>
          </cell>
          <cell r="E80" t="str">
            <v>雌</v>
          </cell>
          <cell r="F80" t="str">
            <v>ひでこ５</v>
          </cell>
          <cell r="G80">
            <v>25</v>
          </cell>
          <cell r="H80" t="str">
            <v>南</v>
          </cell>
          <cell r="I80">
            <v>1400590399</v>
          </cell>
          <cell r="M80">
            <v>45885</v>
          </cell>
          <cell r="P80" t="str">
            <v>ひでこ４</v>
          </cell>
          <cell r="R80">
            <v>2840847</v>
          </cell>
          <cell r="T80">
            <v>81.400000000000006</v>
          </cell>
          <cell r="U80">
            <v>2</v>
          </cell>
          <cell r="W80" t="str">
            <v>幸男</v>
          </cell>
          <cell r="AB80" t="str">
            <v>美国桜</v>
          </cell>
          <cell r="AG80" t="str">
            <v>百合茂</v>
          </cell>
          <cell r="AK80" t="str">
            <v>平茂勝</v>
          </cell>
          <cell r="AQ80" t="str">
            <v>T9810114992676</v>
          </cell>
          <cell r="AS80">
            <v>1400590399</v>
          </cell>
          <cell r="AY80" t="str">
            <v>期待の期待</v>
          </cell>
          <cell r="AZ80" t="str">
            <v>C</v>
          </cell>
          <cell r="BA80" t="str">
            <v>A</v>
          </cell>
          <cell r="BB80" t="str">
            <v>C</v>
          </cell>
          <cell r="BC80" t="str">
            <v>A</v>
          </cell>
          <cell r="BD80" t="str">
            <v>A</v>
          </cell>
          <cell r="BE80" t="str">
            <v>A</v>
          </cell>
          <cell r="BG80">
            <v>277</v>
          </cell>
        </row>
        <row r="81">
          <cell r="B81">
            <v>80</v>
          </cell>
          <cell r="E81" t="str">
            <v>去勢</v>
          </cell>
          <cell r="F81" t="str">
            <v>姫金太郎</v>
          </cell>
          <cell r="G81">
            <v>25</v>
          </cell>
          <cell r="H81" t="str">
            <v>南</v>
          </cell>
          <cell r="I81">
            <v>1400590405</v>
          </cell>
          <cell r="M81">
            <v>45887</v>
          </cell>
          <cell r="P81" t="str">
            <v>ひさきん</v>
          </cell>
          <cell r="R81">
            <v>1784285</v>
          </cell>
          <cell r="T81">
            <v>82.1</v>
          </cell>
          <cell r="U81">
            <v>6</v>
          </cell>
          <cell r="W81" t="str">
            <v>姫晴久</v>
          </cell>
          <cell r="AB81" t="str">
            <v>金太郎３</v>
          </cell>
          <cell r="AG81" t="str">
            <v>安福久</v>
          </cell>
          <cell r="AK81" t="str">
            <v>平茂晴</v>
          </cell>
          <cell r="AQ81" t="str">
            <v>T9810114992676</v>
          </cell>
          <cell r="AS81">
            <v>1400590405</v>
          </cell>
          <cell r="AY81" t="str">
            <v>期待</v>
          </cell>
          <cell r="AZ81" t="str">
            <v>A</v>
          </cell>
          <cell r="BA81" t="str">
            <v>B</v>
          </cell>
          <cell r="BB81" t="str">
            <v>A</v>
          </cell>
          <cell r="BC81" t="str">
            <v>C</v>
          </cell>
          <cell r="BD81" t="str">
            <v>B</v>
          </cell>
          <cell r="BE81" t="str">
            <v>A</v>
          </cell>
          <cell r="BG81">
            <v>275</v>
          </cell>
        </row>
        <row r="82">
          <cell r="B82">
            <v>81</v>
          </cell>
          <cell r="E82" t="str">
            <v>去勢</v>
          </cell>
          <cell r="F82" t="str">
            <v>福桜茂</v>
          </cell>
          <cell r="G82">
            <v>25</v>
          </cell>
          <cell r="H82" t="str">
            <v>南</v>
          </cell>
          <cell r="I82">
            <v>1400590412</v>
          </cell>
          <cell r="M82">
            <v>45895</v>
          </cell>
          <cell r="P82" t="str">
            <v>よな</v>
          </cell>
          <cell r="R82">
            <v>1799960</v>
          </cell>
          <cell r="T82">
            <v>82.7</v>
          </cell>
          <cell r="U82">
            <v>6</v>
          </cell>
          <cell r="W82" t="str">
            <v>福勝鶴</v>
          </cell>
          <cell r="AB82" t="str">
            <v>美国桜</v>
          </cell>
          <cell r="AG82" t="str">
            <v>百合茂</v>
          </cell>
          <cell r="AK82" t="str">
            <v>金幸</v>
          </cell>
          <cell r="AQ82" t="str">
            <v>T9810114992676</v>
          </cell>
          <cell r="AS82">
            <v>1400590412</v>
          </cell>
          <cell r="BG82">
            <v>267</v>
          </cell>
        </row>
        <row r="83">
          <cell r="B83">
            <v>82</v>
          </cell>
          <cell r="E83" t="str">
            <v>去勢</v>
          </cell>
          <cell r="F83" t="str">
            <v>島和２０</v>
          </cell>
          <cell r="G83">
            <v>25</v>
          </cell>
          <cell r="H83" t="str">
            <v>南</v>
          </cell>
          <cell r="I83">
            <v>1598885758</v>
          </cell>
          <cell r="M83">
            <v>45915</v>
          </cell>
          <cell r="P83" t="str">
            <v>ろまん５の１２</v>
          </cell>
          <cell r="R83">
            <v>1676462</v>
          </cell>
          <cell r="T83">
            <v>81.400000000000006</v>
          </cell>
          <cell r="U83">
            <v>10</v>
          </cell>
          <cell r="W83" t="str">
            <v>姫晴久</v>
          </cell>
          <cell r="AB83" t="str">
            <v>安福久</v>
          </cell>
          <cell r="AG83" t="str">
            <v>勝忠平</v>
          </cell>
          <cell r="AK83" t="str">
            <v>神高福</v>
          </cell>
          <cell r="AQ83" t="str">
            <v>T7810448709649</v>
          </cell>
          <cell r="AS83">
            <v>1598885758</v>
          </cell>
          <cell r="AY83" t="str">
            <v>期待</v>
          </cell>
          <cell r="AZ83" t="str">
            <v>B</v>
          </cell>
          <cell r="BA83" t="str">
            <v>A</v>
          </cell>
          <cell r="BB83" t="str">
            <v>B</v>
          </cell>
          <cell r="BC83" t="str">
            <v>B</v>
          </cell>
          <cell r="BD83" t="str">
            <v>A</v>
          </cell>
          <cell r="BE83" t="str">
            <v>A</v>
          </cell>
          <cell r="BG83">
            <v>247</v>
          </cell>
        </row>
        <row r="84">
          <cell r="B84">
            <v>83</v>
          </cell>
          <cell r="E84" t="str">
            <v>雌</v>
          </cell>
          <cell r="F84" t="str">
            <v>まい８１４</v>
          </cell>
          <cell r="G84">
            <v>25</v>
          </cell>
          <cell r="H84" t="str">
            <v>南</v>
          </cell>
          <cell r="I84">
            <v>1598885710</v>
          </cell>
          <cell r="M84">
            <v>45883</v>
          </cell>
          <cell r="P84" t="str">
            <v>まい３１１</v>
          </cell>
          <cell r="R84">
            <v>229400</v>
          </cell>
          <cell r="T84">
            <v>82</v>
          </cell>
          <cell r="U84">
            <v>6</v>
          </cell>
          <cell r="W84" t="str">
            <v>幸男</v>
          </cell>
          <cell r="AB84" t="str">
            <v>美国桜</v>
          </cell>
          <cell r="AG84" t="str">
            <v>安福久</v>
          </cell>
          <cell r="AK84" t="str">
            <v>勝忠平</v>
          </cell>
          <cell r="AQ84" t="str">
            <v>T7810448709649</v>
          </cell>
          <cell r="AS84">
            <v>1598885710</v>
          </cell>
          <cell r="AY84" t="str">
            <v>期待</v>
          </cell>
          <cell r="AZ84" t="str">
            <v>C</v>
          </cell>
          <cell r="BA84" t="str">
            <v>A</v>
          </cell>
          <cell r="BB84" t="str">
            <v>C</v>
          </cell>
          <cell r="BC84" t="str">
            <v>A</v>
          </cell>
          <cell r="BD84" t="str">
            <v>A</v>
          </cell>
          <cell r="BE84" t="str">
            <v>A</v>
          </cell>
          <cell r="BG84">
            <v>279</v>
          </cell>
        </row>
        <row r="85">
          <cell r="B85">
            <v>84</v>
          </cell>
          <cell r="E85" t="str">
            <v>雌</v>
          </cell>
          <cell r="F85" t="str">
            <v>けい１の２１</v>
          </cell>
          <cell r="G85">
            <v>25</v>
          </cell>
          <cell r="H85" t="str">
            <v>南</v>
          </cell>
          <cell r="I85">
            <v>1598885727</v>
          </cell>
          <cell r="M85">
            <v>45890</v>
          </cell>
          <cell r="P85" t="str">
            <v>けい１の１５</v>
          </cell>
          <cell r="R85">
            <v>1915299</v>
          </cell>
          <cell r="T85">
            <v>81.900000000000006</v>
          </cell>
          <cell r="U85">
            <v>2</v>
          </cell>
          <cell r="W85" t="str">
            <v>幸男</v>
          </cell>
          <cell r="AB85" t="str">
            <v>美国桜</v>
          </cell>
          <cell r="AG85" t="str">
            <v>安福久</v>
          </cell>
          <cell r="AK85" t="str">
            <v>華春福</v>
          </cell>
          <cell r="AQ85" t="str">
            <v>T7810448709649</v>
          </cell>
          <cell r="AS85">
            <v>1598885727</v>
          </cell>
          <cell r="AY85" t="str">
            <v>期待の期待</v>
          </cell>
          <cell r="AZ85" t="str">
            <v>C</v>
          </cell>
          <cell r="BA85" t="str">
            <v>A</v>
          </cell>
          <cell r="BB85" t="str">
            <v>C</v>
          </cell>
          <cell r="BC85" t="str">
            <v>A</v>
          </cell>
          <cell r="BD85" t="str">
            <v>A</v>
          </cell>
          <cell r="BE85" t="str">
            <v>A</v>
          </cell>
          <cell r="BG85">
            <v>272</v>
          </cell>
        </row>
        <row r="86">
          <cell r="B86">
            <v>85</v>
          </cell>
          <cell r="E86" t="str">
            <v>雌</v>
          </cell>
          <cell r="F86" t="str">
            <v>ふさこ９２３</v>
          </cell>
          <cell r="G86">
            <v>25</v>
          </cell>
          <cell r="H86" t="str">
            <v>南</v>
          </cell>
          <cell r="I86">
            <v>1598885765</v>
          </cell>
          <cell r="M86">
            <v>45923</v>
          </cell>
          <cell r="P86" t="str">
            <v>ふさこ</v>
          </cell>
          <cell r="R86">
            <v>2590511</v>
          </cell>
          <cell r="T86">
            <v>80.3</v>
          </cell>
          <cell r="U86">
            <v>8</v>
          </cell>
          <cell r="W86" t="str">
            <v>姫晴久</v>
          </cell>
          <cell r="AB86" t="str">
            <v>金太郎３</v>
          </cell>
          <cell r="AG86" t="str">
            <v>安福久</v>
          </cell>
          <cell r="AK86" t="str">
            <v>隆之国</v>
          </cell>
          <cell r="AQ86" t="str">
            <v>T7810448709649</v>
          </cell>
          <cell r="AS86">
            <v>1598885765</v>
          </cell>
          <cell r="AY86" t="str">
            <v>期待</v>
          </cell>
          <cell r="AZ86" t="str">
            <v>B</v>
          </cell>
          <cell r="BA86" t="str">
            <v>A</v>
          </cell>
          <cell r="BB86" t="str">
            <v>A</v>
          </cell>
          <cell r="BC86" t="str">
            <v>B</v>
          </cell>
          <cell r="BD86" t="str">
            <v>A</v>
          </cell>
          <cell r="BE86" t="str">
            <v>A</v>
          </cell>
          <cell r="BG86">
            <v>239</v>
          </cell>
        </row>
        <row r="87">
          <cell r="B87">
            <v>86</v>
          </cell>
          <cell r="E87" t="str">
            <v>去勢</v>
          </cell>
          <cell r="F87" t="str">
            <v>花幸男５７</v>
          </cell>
          <cell r="G87">
            <v>25</v>
          </cell>
          <cell r="H87" t="str">
            <v>南</v>
          </cell>
          <cell r="I87">
            <v>1400588020</v>
          </cell>
          <cell r="M87">
            <v>45906</v>
          </cell>
          <cell r="P87" t="str">
            <v>さゆり８７６</v>
          </cell>
          <cell r="R87">
            <v>2689116</v>
          </cell>
          <cell r="T87">
            <v>80.5</v>
          </cell>
          <cell r="U87">
            <v>5</v>
          </cell>
          <cell r="W87" t="str">
            <v>幸男</v>
          </cell>
          <cell r="AB87" t="str">
            <v>平茂晴</v>
          </cell>
          <cell r="AG87" t="str">
            <v>安福久</v>
          </cell>
          <cell r="AK87" t="str">
            <v>平茂勝</v>
          </cell>
          <cell r="AQ87" t="str">
            <v>T3810876545834</v>
          </cell>
          <cell r="AS87">
            <v>1400588020</v>
          </cell>
          <cell r="AY87" t="str">
            <v>期待</v>
          </cell>
          <cell r="AZ87" t="str">
            <v>B</v>
          </cell>
          <cell r="BA87" t="str">
            <v>A</v>
          </cell>
          <cell r="BB87" t="str">
            <v>C</v>
          </cell>
          <cell r="BC87" t="str">
            <v>A</v>
          </cell>
          <cell r="BD87" t="str">
            <v>A</v>
          </cell>
          <cell r="BE87" t="str">
            <v>A</v>
          </cell>
          <cell r="BG87">
            <v>256</v>
          </cell>
        </row>
        <row r="88">
          <cell r="B88">
            <v>87</v>
          </cell>
        </row>
        <row r="89">
          <cell r="B89">
            <v>88</v>
          </cell>
          <cell r="E89" t="str">
            <v>雌</v>
          </cell>
          <cell r="F89" t="str">
            <v>わかきん５４</v>
          </cell>
          <cell r="G89">
            <v>25</v>
          </cell>
          <cell r="H89" t="str">
            <v>南</v>
          </cell>
          <cell r="I89">
            <v>1400587993</v>
          </cell>
          <cell r="M89">
            <v>45886</v>
          </cell>
          <cell r="P89" t="str">
            <v>わかば</v>
          </cell>
          <cell r="R89">
            <v>2611852</v>
          </cell>
          <cell r="T89">
            <v>80.900000000000006</v>
          </cell>
          <cell r="U89">
            <v>7</v>
          </cell>
          <cell r="W89" t="str">
            <v>金太郎３</v>
          </cell>
          <cell r="AB89" t="str">
            <v>平茂晴</v>
          </cell>
          <cell r="AG89" t="str">
            <v>安福久</v>
          </cell>
          <cell r="AK89" t="str">
            <v>平茂勝</v>
          </cell>
          <cell r="AQ89" t="str">
            <v>T3810876545834</v>
          </cell>
          <cell r="AS89">
            <v>1400587993</v>
          </cell>
          <cell r="AY89" t="str">
            <v>期待</v>
          </cell>
          <cell r="AZ89" t="str">
            <v>A</v>
          </cell>
          <cell r="BA89" t="str">
            <v>B</v>
          </cell>
          <cell r="BB89" t="str">
            <v>A</v>
          </cell>
          <cell r="BC89" t="str">
            <v>C</v>
          </cell>
          <cell r="BD89" t="str">
            <v>C</v>
          </cell>
          <cell r="BE89" t="str">
            <v>B</v>
          </cell>
          <cell r="BG89">
            <v>276</v>
          </cell>
        </row>
        <row r="90">
          <cell r="B90">
            <v>89</v>
          </cell>
          <cell r="E90" t="str">
            <v>雌</v>
          </cell>
          <cell r="F90" t="str">
            <v>せいこ５５</v>
          </cell>
          <cell r="G90">
            <v>25</v>
          </cell>
          <cell r="H90" t="str">
            <v>南</v>
          </cell>
          <cell r="I90">
            <v>1400588006</v>
          </cell>
          <cell r="M90">
            <v>45889</v>
          </cell>
          <cell r="P90" t="str">
            <v>せいこう１６４</v>
          </cell>
          <cell r="R90">
            <v>2590593</v>
          </cell>
          <cell r="T90">
            <v>79.8</v>
          </cell>
          <cell r="U90">
            <v>8</v>
          </cell>
          <cell r="W90" t="str">
            <v>幸男</v>
          </cell>
          <cell r="AB90" t="str">
            <v>平茂晴</v>
          </cell>
          <cell r="AG90" t="str">
            <v>安福久</v>
          </cell>
          <cell r="AK90" t="str">
            <v>勝忠平</v>
          </cell>
          <cell r="AQ90" t="str">
            <v>T3810876545834</v>
          </cell>
          <cell r="AS90">
            <v>1400588006</v>
          </cell>
          <cell r="AY90" t="str">
            <v>期待</v>
          </cell>
          <cell r="AZ90" t="str">
            <v>B</v>
          </cell>
          <cell r="BA90" t="str">
            <v>A</v>
          </cell>
          <cell r="BB90" t="str">
            <v>B</v>
          </cell>
          <cell r="BC90" t="str">
            <v>A</v>
          </cell>
          <cell r="BD90" t="str">
            <v>A</v>
          </cell>
          <cell r="BE90" t="str">
            <v>A</v>
          </cell>
          <cell r="BG90">
            <v>273</v>
          </cell>
        </row>
        <row r="91">
          <cell r="B91">
            <v>90</v>
          </cell>
          <cell r="E91" t="str">
            <v>去勢</v>
          </cell>
          <cell r="F91" t="str">
            <v>姫幸</v>
          </cell>
          <cell r="G91">
            <v>25</v>
          </cell>
          <cell r="H91" t="str">
            <v>南</v>
          </cell>
          <cell r="I91">
            <v>1400591310</v>
          </cell>
          <cell r="M91">
            <v>45910</v>
          </cell>
          <cell r="P91" t="str">
            <v>なすひめ</v>
          </cell>
          <cell r="R91">
            <v>1905770</v>
          </cell>
          <cell r="T91">
            <v>81</v>
          </cell>
          <cell r="U91">
            <v>1</v>
          </cell>
          <cell r="W91" t="str">
            <v>幸男</v>
          </cell>
          <cell r="AB91" t="str">
            <v>福之姫</v>
          </cell>
          <cell r="AG91" t="str">
            <v>金太郎３</v>
          </cell>
          <cell r="AK91" t="str">
            <v>安福久</v>
          </cell>
          <cell r="AQ91" t="str">
            <v>T2810886553134</v>
          </cell>
          <cell r="AS91">
            <v>1400591310</v>
          </cell>
          <cell r="AY91" t="str">
            <v>期待の期待</v>
          </cell>
          <cell r="AZ91" t="str">
            <v>A</v>
          </cell>
          <cell r="BA91" t="str">
            <v>A</v>
          </cell>
          <cell r="BB91" t="str">
            <v>A</v>
          </cell>
          <cell r="BC91" t="str">
            <v>A</v>
          </cell>
          <cell r="BD91" t="str">
            <v>A</v>
          </cell>
          <cell r="BE91" t="str">
            <v>A</v>
          </cell>
          <cell r="BG91">
            <v>252</v>
          </cell>
        </row>
        <row r="92">
          <cell r="B92">
            <v>91</v>
          </cell>
          <cell r="E92" t="str">
            <v>雌</v>
          </cell>
          <cell r="F92" t="str">
            <v>ほのかさち</v>
          </cell>
          <cell r="G92">
            <v>25</v>
          </cell>
          <cell r="H92" t="str">
            <v>南</v>
          </cell>
          <cell r="I92">
            <v>1400591297</v>
          </cell>
          <cell r="M92">
            <v>45871</v>
          </cell>
          <cell r="P92" t="str">
            <v>ほのか</v>
          </cell>
          <cell r="R92">
            <v>1905769</v>
          </cell>
          <cell r="T92">
            <v>81.400000000000006</v>
          </cell>
          <cell r="U92">
            <v>2</v>
          </cell>
          <cell r="W92" t="str">
            <v>幸男</v>
          </cell>
          <cell r="AB92" t="str">
            <v>美国桜</v>
          </cell>
          <cell r="AG92" t="str">
            <v>安福久</v>
          </cell>
          <cell r="AK92" t="str">
            <v>百合茂</v>
          </cell>
          <cell r="AQ92" t="str">
            <v>T2810886553134</v>
          </cell>
          <cell r="AS92">
            <v>1400591297</v>
          </cell>
          <cell r="AY92" t="str">
            <v>期待の期待</v>
          </cell>
          <cell r="AZ92" t="str">
            <v>C</v>
          </cell>
          <cell r="BA92" t="str">
            <v>A</v>
          </cell>
          <cell r="BB92" t="str">
            <v>C</v>
          </cell>
          <cell r="BC92" t="str">
            <v>A</v>
          </cell>
          <cell r="BD92" t="str">
            <v>A</v>
          </cell>
          <cell r="BE92" t="str">
            <v>A</v>
          </cell>
          <cell r="BG92">
            <v>291</v>
          </cell>
        </row>
        <row r="93">
          <cell r="B93">
            <v>92</v>
          </cell>
          <cell r="E93" t="str">
            <v>雌</v>
          </cell>
          <cell r="F93" t="str">
            <v>つゆわかば</v>
          </cell>
          <cell r="G93">
            <v>25</v>
          </cell>
          <cell r="H93" t="str">
            <v>南</v>
          </cell>
          <cell r="I93">
            <v>1400591303</v>
          </cell>
          <cell r="M93">
            <v>45908</v>
          </cell>
          <cell r="P93" t="str">
            <v>つゆ</v>
          </cell>
          <cell r="R93">
            <v>1885183</v>
          </cell>
          <cell r="T93">
            <v>82</v>
          </cell>
          <cell r="U93">
            <v>3</v>
          </cell>
          <cell r="W93" t="str">
            <v>山若葉</v>
          </cell>
          <cell r="AB93" t="str">
            <v>金太郎３</v>
          </cell>
          <cell r="AG93" t="str">
            <v>勝乃幸</v>
          </cell>
          <cell r="AK93" t="str">
            <v>平茂晴</v>
          </cell>
          <cell r="AQ93" t="str">
            <v>T2810886553134</v>
          </cell>
          <cell r="AS93">
            <v>1400591303</v>
          </cell>
          <cell r="AY93" t="str">
            <v>期待の期待</v>
          </cell>
          <cell r="AZ93" t="str">
            <v>A</v>
          </cell>
          <cell r="BA93" t="str">
            <v>A</v>
          </cell>
          <cell r="BB93" t="str">
            <v>A</v>
          </cell>
          <cell r="BC93" t="str">
            <v>A</v>
          </cell>
          <cell r="BD93" t="str">
            <v>A</v>
          </cell>
          <cell r="BE93" t="str">
            <v>A</v>
          </cell>
          <cell r="BG93">
            <v>254</v>
          </cell>
        </row>
        <row r="94">
          <cell r="B94">
            <v>93</v>
          </cell>
          <cell r="E94" t="str">
            <v>雌</v>
          </cell>
          <cell r="F94" t="str">
            <v>ひろふく</v>
          </cell>
          <cell r="G94">
            <v>25</v>
          </cell>
          <cell r="H94" t="str">
            <v>南</v>
          </cell>
          <cell r="I94">
            <v>1400591341</v>
          </cell>
          <cell r="M94">
            <v>45859</v>
          </cell>
          <cell r="P94" t="str">
            <v>ひろみ</v>
          </cell>
          <cell r="R94">
            <v>2547611</v>
          </cell>
          <cell r="T94">
            <v>80.900000000000006</v>
          </cell>
          <cell r="U94">
            <v>3</v>
          </cell>
          <cell r="W94" t="str">
            <v>弁慶３</v>
          </cell>
          <cell r="AB94" t="str">
            <v>金太郎３</v>
          </cell>
          <cell r="AG94" t="str">
            <v>茂福（宮）</v>
          </cell>
          <cell r="AK94" t="str">
            <v>福桜（宮）</v>
          </cell>
          <cell r="AQ94" t="str">
            <v>T7810677757765</v>
          </cell>
          <cell r="AS94">
            <v>1400591341</v>
          </cell>
          <cell r="AY94" t="str">
            <v>期待</v>
          </cell>
          <cell r="AZ94" t="str">
            <v>B</v>
          </cell>
          <cell r="BA94" t="str">
            <v>B</v>
          </cell>
          <cell r="BB94" t="str">
            <v>A</v>
          </cell>
          <cell r="BC94" t="str">
            <v>C</v>
          </cell>
          <cell r="BD94" t="str">
            <v>C</v>
          </cell>
          <cell r="BE94" t="str">
            <v>C</v>
          </cell>
          <cell r="BG94">
            <v>303</v>
          </cell>
        </row>
        <row r="95">
          <cell r="B95">
            <v>94</v>
          </cell>
          <cell r="E95" t="str">
            <v>雌</v>
          </cell>
          <cell r="F95" t="str">
            <v>ちあき</v>
          </cell>
          <cell r="G95">
            <v>25</v>
          </cell>
          <cell r="H95" t="str">
            <v>南</v>
          </cell>
          <cell r="I95">
            <v>1400590283</v>
          </cell>
          <cell r="M95">
            <v>45860</v>
          </cell>
          <cell r="P95" t="str">
            <v>あきな</v>
          </cell>
          <cell r="R95">
            <v>2844078</v>
          </cell>
          <cell r="T95">
            <v>79.5</v>
          </cell>
          <cell r="U95">
            <v>2</v>
          </cell>
          <cell r="W95" t="str">
            <v>真乃介</v>
          </cell>
          <cell r="AB95" t="str">
            <v>勝乃幸</v>
          </cell>
          <cell r="AG95" t="str">
            <v>安福久</v>
          </cell>
          <cell r="AK95" t="str">
            <v>平茂勝</v>
          </cell>
          <cell r="AQ95" t="str">
            <v>T1810073358141</v>
          </cell>
          <cell r="AS95">
            <v>1400590283</v>
          </cell>
          <cell r="AY95" t="str">
            <v>期待の期待</v>
          </cell>
          <cell r="AZ95" t="str">
            <v>C</v>
          </cell>
          <cell r="BA95" t="str">
            <v>A</v>
          </cell>
          <cell r="BB95" t="str">
            <v>B</v>
          </cell>
          <cell r="BC95" t="str">
            <v>B</v>
          </cell>
          <cell r="BD95" t="str">
            <v>A</v>
          </cell>
          <cell r="BE95" t="str">
            <v>A</v>
          </cell>
          <cell r="BG95">
            <v>302</v>
          </cell>
        </row>
        <row r="96">
          <cell r="B96">
            <v>95</v>
          </cell>
          <cell r="E96" t="str">
            <v>去勢</v>
          </cell>
          <cell r="F96" t="str">
            <v>晴久</v>
          </cell>
          <cell r="G96">
            <v>25</v>
          </cell>
          <cell r="H96" t="str">
            <v>南</v>
          </cell>
          <cell r="I96">
            <v>1400590665</v>
          </cell>
          <cell r="M96">
            <v>45874</v>
          </cell>
          <cell r="P96" t="str">
            <v>ゆみか</v>
          </cell>
          <cell r="R96">
            <v>2795115</v>
          </cell>
          <cell r="T96">
            <v>80.7</v>
          </cell>
          <cell r="U96">
            <v>3</v>
          </cell>
          <cell r="W96" t="str">
            <v>姫晴久</v>
          </cell>
          <cell r="AB96" t="str">
            <v>勝乃幸</v>
          </cell>
          <cell r="AG96" t="str">
            <v>満天白清</v>
          </cell>
          <cell r="AK96" t="str">
            <v>勝平正</v>
          </cell>
          <cell r="AQ96" t="str">
            <v>T1810073358141</v>
          </cell>
          <cell r="AS96">
            <v>1400590665</v>
          </cell>
          <cell r="BG96">
            <v>288</v>
          </cell>
        </row>
        <row r="97">
          <cell r="B97">
            <v>96</v>
          </cell>
          <cell r="E97" t="str">
            <v>去勢</v>
          </cell>
          <cell r="F97" t="str">
            <v>百合晴金太</v>
          </cell>
          <cell r="G97">
            <v>25</v>
          </cell>
          <cell r="H97" t="str">
            <v>南</v>
          </cell>
          <cell r="I97">
            <v>1400592171</v>
          </cell>
          <cell r="M97">
            <v>45821</v>
          </cell>
          <cell r="P97" t="str">
            <v>はるはるひさこ</v>
          </cell>
          <cell r="R97">
            <v>2795113</v>
          </cell>
          <cell r="T97">
            <v>80.5</v>
          </cell>
          <cell r="U97">
            <v>3</v>
          </cell>
          <cell r="W97" t="str">
            <v>金太郎３</v>
          </cell>
          <cell r="AB97" t="str">
            <v>平茂晴</v>
          </cell>
          <cell r="AG97" t="str">
            <v>百合茂</v>
          </cell>
          <cell r="AK97" t="str">
            <v>安福久</v>
          </cell>
          <cell r="AQ97" t="str">
            <v>T2810590423574</v>
          </cell>
          <cell r="AS97">
            <v>1400592171</v>
          </cell>
          <cell r="BG97">
            <v>341</v>
          </cell>
        </row>
        <row r="98">
          <cell r="B98">
            <v>97</v>
          </cell>
          <cell r="E98" t="str">
            <v>雌</v>
          </cell>
          <cell r="F98" t="str">
            <v>ちさとはるゆき</v>
          </cell>
          <cell r="G98">
            <v>25</v>
          </cell>
          <cell r="H98" t="str">
            <v>南</v>
          </cell>
          <cell r="I98">
            <v>1400587214</v>
          </cell>
          <cell r="M98">
            <v>45879</v>
          </cell>
          <cell r="P98" t="str">
            <v>ちさとはる</v>
          </cell>
          <cell r="R98">
            <v>1833197</v>
          </cell>
          <cell r="T98">
            <v>81.5</v>
          </cell>
          <cell r="U98">
            <v>3</v>
          </cell>
          <cell r="W98" t="str">
            <v>幸男</v>
          </cell>
          <cell r="AB98" t="str">
            <v>平茂晴</v>
          </cell>
          <cell r="AG98" t="str">
            <v>平茂勝</v>
          </cell>
          <cell r="AK98" t="str">
            <v>安平</v>
          </cell>
          <cell r="AQ98" t="str">
            <v>T2810590423574</v>
          </cell>
          <cell r="AS98">
            <v>1400587214</v>
          </cell>
          <cell r="AY98" t="str">
            <v>期待</v>
          </cell>
          <cell r="AZ98" t="str">
            <v>B</v>
          </cell>
          <cell r="BA98" t="str">
            <v>A</v>
          </cell>
          <cell r="BB98" t="str">
            <v>C</v>
          </cell>
          <cell r="BC98" t="str">
            <v>A</v>
          </cell>
          <cell r="BD98" t="str">
            <v>A</v>
          </cell>
          <cell r="BE98" t="str">
            <v>A</v>
          </cell>
          <cell r="BG98">
            <v>283</v>
          </cell>
        </row>
        <row r="99">
          <cell r="B99">
            <v>98</v>
          </cell>
          <cell r="E99" t="str">
            <v>去勢</v>
          </cell>
          <cell r="F99" t="str">
            <v>百太郎</v>
          </cell>
          <cell r="G99">
            <v>25</v>
          </cell>
          <cell r="H99" t="str">
            <v>南</v>
          </cell>
          <cell r="I99">
            <v>1400591266</v>
          </cell>
          <cell r="M99">
            <v>45892</v>
          </cell>
          <cell r="P99" t="str">
            <v>ひまわり</v>
          </cell>
          <cell r="R99">
            <v>1823230</v>
          </cell>
          <cell r="T99">
            <v>81.2</v>
          </cell>
          <cell r="U99">
            <v>4</v>
          </cell>
          <cell r="W99" t="str">
            <v>百合英</v>
          </cell>
          <cell r="AB99" t="str">
            <v>金太郎３</v>
          </cell>
          <cell r="AG99" t="str">
            <v>平茂晴</v>
          </cell>
          <cell r="AK99" t="str">
            <v>金幸</v>
          </cell>
          <cell r="AQ99" t="str">
            <v>T7810817315062</v>
          </cell>
          <cell r="AS99">
            <v>1400591266</v>
          </cell>
          <cell r="AT99" t="str">
            <v>M</v>
          </cell>
          <cell r="AY99" t="str">
            <v>期待の期待</v>
          </cell>
          <cell r="AZ99" t="str">
            <v>A</v>
          </cell>
          <cell r="BA99" t="str">
            <v>B</v>
          </cell>
          <cell r="BB99" t="str">
            <v>A</v>
          </cell>
          <cell r="BC99" t="str">
            <v>B</v>
          </cell>
          <cell r="BD99" t="str">
            <v>A</v>
          </cell>
          <cell r="BE99" t="str">
            <v>B</v>
          </cell>
          <cell r="BG99">
            <v>270</v>
          </cell>
        </row>
        <row r="100">
          <cell r="B100">
            <v>99</v>
          </cell>
          <cell r="E100" t="str">
            <v>去勢</v>
          </cell>
          <cell r="F100" t="str">
            <v>英</v>
          </cell>
          <cell r="G100">
            <v>25</v>
          </cell>
          <cell r="H100" t="str">
            <v>南</v>
          </cell>
          <cell r="I100">
            <v>1400590757</v>
          </cell>
          <cell r="M100">
            <v>45893</v>
          </cell>
          <cell r="P100" t="str">
            <v>たうら３０</v>
          </cell>
          <cell r="R100">
            <v>1776375</v>
          </cell>
          <cell r="T100">
            <v>83</v>
          </cell>
          <cell r="U100">
            <v>5</v>
          </cell>
          <cell r="W100" t="str">
            <v>百合英</v>
          </cell>
          <cell r="AB100" t="str">
            <v>平茂晴</v>
          </cell>
          <cell r="AG100" t="str">
            <v>安福久</v>
          </cell>
          <cell r="AK100" t="str">
            <v>百合茂</v>
          </cell>
          <cell r="AQ100" t="str">
            <v>T1810370575661</v>
          </cell>
          <cell r="AS100">
            <v>1400590757</v>
          </cell>
          <cell r="AT100" t="str">
            <v>M</v>
          </cell>
          <cell r="AY100" t="str">
            <v>期待</v>
          </cell>
          <cell r="AZ100" t="str">
            <v>C</v>
          </cell>
          <cell r="BA100" t="str">
            <v>A</v>
          </cell>
          <cell r="BB100" t="str">
            <v>B</v>
          </cell>
          <cell r="BC100" t="str">
            <v>B</v>
          </cell>
          <cell r="BD100" t="str">
            <v>A</v>
          </cell>
          <cell r="BE100" t="str">
            <v>A</v>
          </cell>
          <cell r="BG100">
            <v>269</v>
          </cell>
        </row>
        <row r="101">
          <cell r="B101">
            <v>100</v>
          </cell>
          <cell r="E101" t="str">
            <v>去勢</v>
          </cell>
          <cell r="F101" t="str">
            <v>三久</v>
          </cell>
          <cell r="G101">
            <v>25</v>
          </cell>
          <cell r="H101" t="str">
            <v>南</v>
          </cell>
          <cell r="I101">
            <v>1400591358</v>
          </cell>
          <cell r="M101">
            <v>45894</v>
          </cell>
          <cell r="P101" t="str">
            <v>きくの</v>
          </cell>
          <cell r="R101">
            <v>2632011</v>
          </cell>
          <cell r="T101">
            <v>80.400000000000006</v>
          </cell>
          <cell r="U101">
            <v>5</v>
          </cell>
          <cell r="W101" t="str">
            <v>金太郎３</v>
          </cell>
          <cell r="AB101" t="str">
            <v>勝洋</v>
          </cell>
          <cell r="AG101" t="str">
            <v>安福久</v>
          </cell>
          <cell r="AK101" t="str">
            <v>勝忠平</v>
          </cell>
          <cell r="AQ101" t="str">
            <v>T8810260241178</v>
          </cell>
          <cell r="AS101">
            <v>1400591358</v>
          </cell>
          <cell r="AY101" t="str">
            <v>期待</v>
          </cell>
          <cell r="AZ101" t="str">
            <v>A</v>
          </cell>
          <cell r="BA101" t="str">
            <v>C</v>
          </cell>
          <cell r="BB101" t="str">
            <v>B</v>
          </cell>
          <cell r="BC101" t="str">
            <v>C</v>
          </cell>
          <cell r="BD101" t="str">
            <v>C</v>
          </cell>
          <cell r="BE101" t="str">
            <v>C</v>
          </cell>
          <cell r="BG101">
            <v>268</v>
          </cell>
        </row>
        <row r="102">
          <cell r="B102">
            <v>101</v>
          </cell>
          <cell r="E102" t="str">
            <v>去勢</v>
          </cell>
          <cell r="F102" t="str">
            <v>金麟</v>
          </cell>
          <cell r="G102">
            <v>25</v>
          </cell>
          <cell r="H102" t="str">
            <v>南</v>
          </cell>
          <cell r="I102">
            <v>1400591242</v>
          </cell>
          <cell r="M102">
            <v>45888</v>
          </cell>
          <cell r="P102" t="str">
            <v>くらん</v>
          </cell>
          <cell r="R102">
            <v>1849604</v>
          </cell>
          <cell r="T102">
            <v>81.8</v>
          </cell>
          <cell r="U102">
            <v>3</v>
          </cell>
          <cell r="W102" t="str">
            <v>金太郎３</v>
          </cell>
          <cell r="AB102" t="str">
            <v>百合茂</v>
          </cell>
          <cell r="AG102" t="str">
            <v>安福久</v>
          </cell>
          <cell r="AK102" t="str">
            <v>平茂勝</v>
          </cell>
          <cell r="AQ102" t="str">
            <v>T2810678162391</v>
          </cell>
          <cell r="AS102">
            <v>1400591242</v>
          </cell>
          <cell r="AT102" t="str">
            <v>M</v>
          </cell>
          <cell r="AY102" t="str">
            <v>期待の期待</v>
          </cell>
          <cell r="AZ102" t="str">
            <v>A</v>
          </cell>
          <cell r="BA102" t="str">
            <v>B</v>
          </cell>
          <cell r="BB102" t="str">
            <v>A</v>
          </cell>
          <cell r="BC102" t="str">
            <v>C</v>
          </cell>
          <cell r="BD102" t="str">
            <v>B</v>
          </cell>
          <cell r="BE102" t="str">
            <v>B</v>
          </cell>
          <cell r="BG102">
            <v>274</v>
          </cell>
        </row>
        <row r="103">
          <cell r="B103">
            <v>102</v>
          </cell>
          <cell r="E103" t="str">
            <v>雌</v>
          </cell>
          <cell r="F103" t="str">
            <v>わかな</v>
          </cell>
          <cell r="G103">
            <v>25</v>
          </cell>
          <cell r="H103" t="str">
            <v>南</v>
          </cell>
          <cell r="I103">
            <v>1400590870</v>
          </cell>
          <cell r="M103">
            <v>45869</v>
          </cell>
          <cell r="P103" t="str">
            <v>はな</v>
          </cell>
          <cell r="R103">
            <v>2719416</v>
          </cell>
          <cell r="T103">
            <v>81.400000000000006</v>
          </cell>
          <cell r="U103">
            <v>5</v>
          </cell>
          <cell r="W103" t="str">
            <v>山若葉</v>
          </cell>
          <cell r="AB103" t="str">
            <v>華春福</v>
          </cell>
          <cell r="AG103" t="str">
            <v>喜亀忠</v>
          </cell>
          <cell r="AK103" t="str">
            <v>安福久</v>
          </cell>
          <cell r="AQ103" t="str">
            <v>T2810678162391</v>
          </cell>
          <cell r="AS103">
            <v>1400590870</v>
          </cell>
          <cell r="AT103" t="str">
            <v>M</v>
          </cell>
          <cell r="AY103" t="str">
            <v>期待の期待</v>
          </cell>
          <cell r="AZ103" t="str">
            <v>A</v>
          </cell>
          <cell r="BA103" t="str">
            <v>A</v>
          </cell>
          <cell r="BB103" t="str">
            <v>A</v>
          </cell>
          <cell r="BC103" t="str">
            <v>A</v>
          </cell>
          <cell r="BD103" t="str">
            <v>A</v>
          </cell>
          <cell r="BE103" t="str">
            <v>A</v>
          </cell>
          <cell r="BG103">
            <v>293</v>
          </cell>
        </row>
        <row r="104">
          <cell r="B104">
            <v>103</v>
          </cell>
          <cell r="E104" t="str">
            <v>雌</v>
          </cell>
          <cell r="F104" t="str">
            <v>ゆりこ</v>
          </cell>
          <cell r="G104">
            <v>25</v>
          </cell>
          <cell r="H104" t="str">
            <v>南</v>
          </cell>
          <cell r="I104">
            <v>1400590733</v>
          </cell>
          <cell r="M104">
            <v>45872</v>
          </cell>
          <cell r="P104" t="str">
            <v>さくら</v>
          </cell>
          <cell r="R104">
            <v>1655524</v>
          </cell>
          <cell r="T104">
            <v>81</v>
          </cell>
          <cell r="U104">
            <v>9</v>
          </cell>
          <cell r="W104" t="str">
            <v>百合英</v>
          </cell>
          <cell r="AB104" t="str">
            <v>安福久</v>
          </cell>
          <cell r="AG104" t="str">
            <v>平茂勝</v>
          </cell>
          <cell r="AK104" t="str">
            <v>神高福</v>
          </cell>
          <cell r="AQ104" t="str">
            <v>T5810083054867</v>
          </cell>
          <cell r="AS104">
            <v>1400590733</v>
          </cell>
          <cell r="AY104" t="str">
            <v>期待</v>
          </cell>
          <cell r="AZ104" t="str">
            <v>C</v>
          </cell>
          <cell r="BA104" t="str">
            <v>A</v>
          </cell>
          <cell r="BB104" t="str">
            <v>B</v>
          </cell>
          <cell r="BC104" t="str">
            <v>A</v>
          </cell>
          <cell r="BD104" t="str">
            <v>A</v>
          </cell>
          <cell r="BE104" t="str">
            <v>B</v>
          </cell>
          <cell r="BG104">
            <v>290</v>
          </cell>
        </row>
        <row r="105">
          <cell r="B105">
            <v>104</v>
          </cell>
          <cell r="E105" t="str">
            <v>去勢</v>
          </cell>
          <cell r="F105" t="str">
            <v>姫晴</v>
          </cell>
          <cell r="G105">
            <v>25</v>
          </cell>
          <cell r="H105" t="str">
            <v>南</v>
          </cell>
          <cell r="I105">
            <v>1400591990</v>
          </cell>
          <cell r="M105">
            <v>45912</v>
          </cell>
          <cell r="P105" t="str">
            <v>しらゆき</v>
          </cell>
          <cell r="R105">
            <v>2798689</v>
          </cell>
          <cell r="T105">
            <v>80.8</v>
          </cell>
          <cell r="U105">
            <v>3</v>
          </cell>
          <cell r="W105" t="str">
            <v>姫晴久</v>
          </cell>
          <cell r="AB105" t="str">
            <v>勝忠平</v>
          </cell>
          <cell r="AG105" t="str">
            <v>安福久</v>
          </cell>
          <cell r="AK105" t="str">
            <v>平茂勝</v>
          </cell>
          <cell r="AQ105" t="str">
            <v>T5810083054867</v>
          </cell>
          <cell r="AS105">
            <v>1400591990</v>
          </cell>
          <cell r="AY105" t="str">
            <v>期待の期待</v>
          </cell>
          <cell r="AZ105" t="str">
            <v>A</v>
          </cell>
          <cell r="BA105" t="str">
            <v>B</v>
          </cell>
          <cell r="BB105" t="str">
            <v>A</v>
          </cell>
          <cell r="BC105" t="str">
            <v>C</v>
          </cell>
          <cell r="BD105" t="str">
            <v>B</v>
          </cell>
          <cell r="BE105" t="str">
            <v>A</v>
          </cell>
          <cell r="BG105">
            <v>250</v>
          </cell>
        </row>
        <row r="106">
          <cell r="B106">
            <v>105</v>
          </cell>
          <cell r="E106" t="str">
            <v>去勢</v>
          </cell>
          <cell r="F106" t="str">
            <v>盆太</v>
          </cell>
          <cell r="G106">
            <v>25</v>
          </cell>
          <cell r="H106" t="str">
            <v>南</v>
          </cell>
          <cell r="I106">
            <v>1400590702</v>
          </cell>
          <cell r="M106">
            <v>45884</v>
          </cell>
          <cell r="P106" t="str">
            <v>あいら</v>
          </cell>
          <cell r="R106">
            <v>2705159</v>
          </cell>
          <cell r="T106">
            <v>81.099999999999994</v>
          </cell>
          <cell r="U106">
            <v>3</v>
          </cell>
          <cell r="W106" t="str">
            <v>幸男</v>
          </cell>
          <cell r="AB106" t="str">
            <v>金太郎３</v>
          </cell>
          <cell r="AG106" t="str">
            <v>幸政</v>
          </cell>
          <cell r="AK106" t="str">
            <v>糸晴美</v>
          </cell>
          <cell r="AQ106" t="str">
            <v>T7810370171035</v>
          </cell>
          <cell r="AS106">
            <v>1400590702</v>
          </cell>
          <cell r="AY106" t="str">
            <v>期待</v>
          </cell>
          <cell r="AZ106" t="str">
            <v>A</v>
          </cell>
          <cell r="BA106" t="str">
            <v>A</v>
          </cell>
          <cell r="BB106" t="str">
            <v>B</v>
          </cell>
          <cell r="BC106" t="str">
            <v>B</v>
          </cell>
          <cell r="BD106" t="str">
            <v>A</v>
          </cell>
          <cell r="BE106" t="str">
            <v>A</v>
          </cell>
          <cell r="BG106">
            <v>278</v>
          </cell>
        </row>
        <row r="107">
          <cell r="B107">
            <v>106</v>
          </cell>
          <cell r="E107" t="str">
            <v>去勢</v>
          </cell>
          <cell r="F107" t="str">
            <v>百合勝</v>
          </cell>
          <cell r="G107">
            <v>25</v>
          </cell>
          <cell r="H107" t="str">
            <v>南</v>
          </cell>
          <cell r="I107">
            <v>1400591860</v>
          </cell>
          <cell r="M107">
            <v>45907</v>
          </cell>
          <cell r="P107" t="str">
            <v>ゆりかつ</v>
          </cell>
          <cell r="R107">
            <v>2488305</v>
          </cell>
          <cell r="T107">
            <v>80.2</v>
          </cell>
          <cell r="U107">
            <v>10</v>
          </cell>
          <cell r="W107" t="str">
            <v>幸男</v>
          </cell>
          <cell r="AB107" t="str">
            <v>百合茂</v>
          </cell>
          <cell r="AG107" t="str">
            <v>金幸</v>
          </cell>
          <cell r="AK107" t="str">
            <v>平茂勝</v>
          </cell>
          <cell r="AQ107" t="str">
            <v>T9810841028919</v>
          </cell>
          <cell r="AS107">
            <v>1400591860</v>
          </cell>
          <cell r="AY107" t="str">
            <v>期待</v>
          </cell>
          <cell r="AZ107" t="str">
            <v>A</v>
          </cell>
          <cell r="BA107" t="str">
            <v>A</v>
          </cell>
          <cell r="BB107" t="str">
            <v>B</v>
          </cell>
          <cell r="BC107" t="str">
            <v>A</v>
          </cell>
          <cell r="BD107" t="str">
            <v>A</v>
          </cell>
          <cell r="BE107" t="str">
            <v>A</v>
          </cell>
          <cell r="BG107">
            <v>255</v>
          </cell>
        </row>
        <row r="108">
          <cell r="B108">
            <v>107</v>
          </cell>
          <cell r="E108" t="str">
            <v>去勢</v>
          </cell>
          <cell r="F108" t="str">
            <v>華春２</v>
          </cell>
          <cell r="G108">
            <v>25</v>
          </cell>
          <cell r="H108" t="str">
            <v>南</v>
          </cell>
          <cell r="I108">
            <v>1400591877</v>
          </cell>
          <cell r="M108">
            <v>45915</v>
          </cell>
          <cell r="P108" t="str">
            <v>はなはる</v>
          </cell>
          <cell r="R108">
            <v>1894622</v>
          </cell>
          <cell r="T108">
            <v>82.2</v>
          </cell>
          <cell r="U108">
            <v>3</v>
          </cell>
          <cell r="W108" t="str">
            <v>幸男</v>
          </cell>
          <cell r="AB108" t="str">
            <v>平茂晴</v>
          </cell>
          <cell r="AG108" t="str">
            <v>華春福</v>
          </cell>
          <cell r="AK108" t="str">
            <v>忠茂勝</v>
          </cell>
          <cell r="AQ108" t="str">
            <v>T9810841028919</v>
          </cell>
          <cell r="AS108">
            <v>1400591877</v>
          </cell>
          <cell r="AY108" t="str">
            <v>期待の期待</v>
          </cell>
          <cell r="AZ108" t="str">
            <v>A</v>
          </cell>
          <cell r="BA108" t="str">
            <v>A</v>
          </cell>
          <cell r="BB108" t="str">
            <v>B</v>
          </cell>
          <cell r="BC108" t="str">
            <v>B</v>
          </cell>
          <cell r="BD108" t="str">
            <v>A</v>
          </cell>
          <cell r="BE108" t="str">
            <v>A</v>
          </cell>
          <cell r="BG108">
            <v>247</v>
          </cell>
        </row>
        <row r="109">
          <cell r="B109">
            <v>108</v>
          </cell>
          <cell r="E109" t="str">
            <v>去勢</v>
          </cell>
          <cell r="F109" t="str">
            <v>茂</v>
          </cell>
          <cell r="G109">
            <v>25</v>
          </cell>
          <cell r="H109" t="str">
            <v>受</v>
          </cell>
          <cell r="I109">
            <v>1434792882</v>
          </cell>
          <cell r="M109">
            <v>45912</v>
          </cell>
          <cell r="P109" t="str">
            <v>かおり１</v>
          </cell>
          <cell r="R109">
            <v>1698729</v>
          </cell>
          <cell r="T109">
            <v>82</v>
          </cell>
          <cell r="W109" t="str">
            <v>北美津久</v>
          </cell>
          <cell r="AB109" t="str">
            <v>百合茂</v>
          </cell>
          <cell r="AG109" t="str">
            <v>安福久</v>
          </cell>
          <cell r="AK109" t="str">
            <v>平茂晴</v>
          </cell>
          <cell r="AQ109" t="str">
            <v>T6810391922655</v>
          </cell>
          <cell r="AS109">
            <v>1434792882</v>
          </cell>
          <cell r="AT109" t="str">
            <v>ｍ・受=黒</v>
          </cell>
          <cell r="AU109" t="str">
            <v>異性複数産子　</v>
          </cell>
          <cell r="AY109" t="str">
            <v>期待の期待</v>
          </cell>
          <cell r="AZ109" t="str">
            <v>C</v>
          </cell>
          <cell r="BA109" t="str">
            <v>C</v>
          </cell>
          <cell r="BB109" t="str">
            <v>C</v>
          </cell>
          <cell r="BC109" t="str">
            <v>B</v>
          </cell>
          <cell r="BD109" t="str">
            <v>C</v>
          </cell>
          <cell r="BE109" t="str">
            <v>A</v>
          </cell>
          <cell r="BG109">
            <v>250</v>
          </cell>
        </row>
        <row r="110">
          <cell r="B110">
            <v>109</v>
          </cell>
          <cell r="E110" t="str">
            <v>雌</v>
          </cell>
          <cell r="F110" t="str">
            <v>ふく</v>
          </cell>
          <cell r="G110">
            <v>25</v>
          </cell>
          <cell r="H110" t="str">
            <v>受</v>
          </cell>
          <cell r="I110">
            <v>1434792875</v>
          </cell>
          <cell r="M110">
            <v>45912</v>
          </cell>
          <cell r="P110" t="str">
            <v>かおり１</v>
          </cell>
          <cell r="R110">
            <v>1698729</v>
          </cell>
          <cell r="T110">
            <v>82</v>
          </cell>
          <cell r="W110" t="str">
            <v>北美津久</v>
          </cell>
          <cell r="AB110" t="str">
            <v>百合茂</v>
          </cell>
          <cell r="AG110" t="str">
            <v>安福久</v>
          </cell>
          <cell r="AK110" t="str">
            <v>平茂晴</v>
          </cell>
          <cell r="AQ110" t="str">
            <v>T6810391922655</v>
          </cell>
          <cell r="AS110">
            <v>1434792875</v>
          </cell>
          <cell r="AT110" t="str">
            <v>ｍ・受=黒</v>
          </cell>
          <cell r="AU110" t="str">
            <v>異性複数産子　</v>
          </cell>
          <cell r="AY110" t="str">
            <v>期待の期待</v>
          </cell>
          <cell r="AZ110" t="str">
            <v>C</v>
          </cell>
          <cell r="BA110" t="str">
            <v>C</v>
          </cell>
          <cell r="BB110" t="str">
            <v>C</v>
          </cell>
          <cell r="BC110" t="str">
            <v>B</v>
          </cell>
          <cell r="BD110" t="str">
            <v>C</v>
          </cell>
          <cell r="BE110" t="str">
            <v>A</v>
          </cell>
          <cell r="BG110">
            <v>250</v>
          </cell>
        </row>
        <row r="111">
          <cell r="B111">
            <v>110</v>
          </cell>
          <cell r="E111" t="str">
            <v>雌</v>
          </cell>
          <cell r="F111" t="str">
            <v>ちえこ</v>
          </cell>
          <cell r="G111">
            <v>25</v>
          </cell>
          <cell r="H111" t="str">
            <v>南</v>
          </cell>
          <cell r="I111">
            <v>1647186201</v>
          </cell>
          <cell r="M111">
            <v>45866</v>
          </cell>
          <cell r="P111" t="str">
            <v>こきん</v>
          </cell>
          <cell r="R111">
            <v>2867754</v>
          </cell>
          <cell r="T111">
            <v>79.5</v>
          </cell>
          <cell r="U111">
            <v>1</v>
          </cell>
          <cell r="W111" t="str">
            <v>知恵久</v>
          </cell>
          <cell r="AB111" t="str">
            <v>金太郎３</v>
          </cell>
          <cell r="AG111" t="str">
            <v>福之姫</v>
          </cell>
          <cell r="AK111" t="str">
            <v>平茂晴</v>
          </cell>
          <cell r="AQ111" t="str">
            <v>T1810403412122</v>
          </cell>
          <cell r="AS111">
            <v>1647186201</v>
          </cell>
          <cell r="BG111">
            <v>296</v>
          </cell>
        </row>
        <row r="112">
          <cell r="B112">
            <v>111</v>
          </cell>
          <cell r="E112" t="str">
            <v>去勢</v>
          </cell>
          <cell r="F112" t="str">
            <v>恵寿</v>
          </cell>
          <cell r="G112">
            <v>25</v>
          </cell>
          <cell r="H112" t="str">
            <v>南</v>
          </cell>
          <cell r="I112">
            <v>1647185181</v>
          </cell>
          <cell r="M112">
            <v>45862</v>
          </cell>
          <cell r="P112" t="str">
            <v>第１７ひかり</v>
          </cell>
          <cell r="R112">
            <v>1770247</v>
          </cell>
          <cell r="T112">
            <v>82.7</v>
          </cell>
          <cell r="U112">
            <v>5</v>
          </cell>
          <cell r="W112" t="str">
            <v>千寿剣</v>
          </cell>
          <cell r="AB112" t="str">
            <v>平茂晴</v>
          </cell>
          <cell r="AG112" t="str">
            <v>安福久</v>
          </cell>
          <cell r="AK112" t="str">
            <v>平茂勝</v>
          </cell>
          <cell r="AQ112" t="str">
            <v>T1810403412122</v>
          </cell>
          <cell r="AS112">
            <v>1647185181</v>
          </cell>
          <cell r="BG112">
            <v>300</v>
          </cell>
        </row>
        <row r="113">
          <cell r="B113">
            <v>112</v>
          </cell>
          <cell r="E113" t="str">
            <v>去勢</v>
          </cell>
          <cell r="F113" t="str">
            <v>千金晴</v>
          </cell>
          <cell r="G113">
            <v>25</v>
          </cell>
          <cell r="H113" t="str">
            <v>南</v>
          </cell>
          <cell r="I113">
            <v>1400592447</v>
          </cell>
          <cell r="M113">
            <v>45891</v>
          </cell>
          <cell r="P113" t="str">
            <v>みつ</v>
          </cell>
          <cell r="R113">
            <v>1698732</v>
          </cell>
          <cell r="T113">
            <v>81.2</v>
          </cell>
          <cell r="U113">
            <v>9</v>
          </cell>
          <cell r="W113" t="str">
            <v>千寿剣</v>
          </cell>
          <cell r="AB113" t="str">
            <v>金太郎３</v>
          </cell>
          <cell r="AG113" t="str">
            <v>平茂晴</v>
          </cell>
          <cell r="AK113" t="str">
            <v>美津福</v>
          </cell>
          <cell r="AQ113" t="str">
            <v>T9810078279540</v>
          </cell>
          <cell r="AS113">
            <v>1400592447</v>
          </cell>
          <cell r="BG113">
            <v>271</v>
          </cell>
        </row>
        <row r="114">
          <cell r="B114">
            <v>113</v>
          </cell>
          <cell r="E114" t="str">
            <v>去勢</v>
          </cell>
          <cell r="F114" t="str">
            <v>剣勝</v>
          </cell>
          <cell r="G114">
            <v>25</v>
          </cell>
          <cell r="H114" t="str">
            <v>南</v>
          </cell>
          <cell r="I114">
            <v>1692978400</v>
          </cell>
          <cell r="M114">
            <v>45870</v>
          </cell>
          <cell r="P114" t="str">
            <v>るみな</v>
          </cell>
          <cell r="R114">
            <v>1894628</v>
          </cell>
          <cell r="T114">
            <v>81</v>
          </cell>
          <cell r="U114">
            <v>3</v>
          </cell>
          <cell r="W114" t="str">
            <v>千寿剣</v>
          </cell>
          <cell r="AB114" t="str">
            <v>勝乃幸</v>
          </cell>
          <cell r="AG114" t="str">
            <v>安福久</v>
          </cell>
          <cell r="AK114" t="str">
            <v>平茂晴</v>
          </cell>
          <cell r="AQ114" t="str">
            <v>T5810676543887</v>
          </cell>
          <cell r="AS114">
            <v>1692978400</v>
          </cell>
          <cell r="AT114" t="str">
            <v>M</v>
          </cell>
          <cell r="BG114">
            <v>292</v>
          </cell>
        </row>
        <row r="115">
          <cell r="B115">
            <v>114</v>
          </cell>
          <cell r="E115" t="str">
            <v>去勢</v>
          </cell>
          <cell r="F115" t="str">
            <v>富士勝</v>
          </cell>
          <cell r="G115">
            <v>25</v>
          </cell>
          <cell r="H115" t="str">
            <v>受</v>
          </cell>
          <cell r="I115">
            <v>1434792820</v>
          </cell>
          <cell r="M115">
            <v>45926</v>
          </cell>
          <cell r="P115" t="str">
            <v>ふじこ</v>
          </cell>
          <cell r="R115">
            <v>2453461</v>
          </cell>
          <cell r="T115">
            <v>81.2</v>
          </cell>
          <cell r="W115" t="str">
            <v>福勝鶴</v>
          </cell>
          <cell r="AB115" t="str">
            <v>安福久</v>
          </cell>
          <cell r="AG115" t="str">
            <v>百合茂</v>
          </cell>
          <cell r="AK115" t="str">
            <v>金幸</v>
          </cell>
          <cell r="AQ115" t="str">
            <v>T6810676746200</v>
          </cell>
          <cell r="AS115">
            <v>1434792820</v>
          </cell>
          <cell r="AT115" t="str">
            <v>M・受=黒</v>
          </cell>
          <cell r="BG115">
            <v>236</v>
          </cell>
        </row>
        <row r="116">
          <cell r="B116">
            <v>115</v>
          </cell>
          <cell r="E116" t="str">
            <v>去勢</v>
          </cell>
          <cell r="F116" t="str">
            <v>金姫</v>
          </cell>
          <cell r="G116">
            <v>25</v>
          </cell>
          <cell r="H116" t="str">
            <v>南</v>
          </cell>
          <cell r="I116">
            <v>1434792837</v>
          </cell>
          <cell r="M116">
            <v>45929</v>
          </cell>
          <cell r="P116" t="str">
            <v>なつき</v>
          </cell>
          <cell r="R116">
            <v>2665842</v>
          </cell>
          <cell r="T116">
            <v>80.5</v>
          </cell>
          <cell r="U116">
            <v>3</v>
          </cell>
          <cell r="W116" t="str">
            <v>姫晴久</v>
          </cell>
          <cell r="AB116" t="str">
            <v>金太郎３</v>
          </cell>
          <cell r="AG116" t="str">
            <v>安福久</v>
          </cell>
          <cell r="AK116" t="str">
            <v>勝忠平</v>
          </cell>
          <cell r="AQ116" t="str">
            <v>T6810676746200</v>
          </cell>
          <cell r="AS116">
            <v>1434792837</v>
          </cell>
          <cell r="AT116" t="str">
            <v>M</v>
          </cell>
          <cell r="AY116" t="str">
            <v>期待</v>
          </cell>
          <cell r="AZ116" t="str">
            <v>B</v>
          </cell>
          <cell r="BA116" t="str">
            <v>C</v>
          </cell>
          <cell r="BB116" t="str">
            <v>A</v>
          </cell>
          <cell r="BC116" t="str">
            <v>B</v>
          </cell>
          <cell r="BD116" t="str">
            <v>B</v>
          </cell>
          <cell r="BE116" t="str">
            <v>A</v>
          </cell>
          <cell r="BG116">
            <v>233</v>
          </cell>
        </row>
        <row r="117">
          <cell r="B117">
            <v>116</v>
          </cell>
        </row>
        <row r="118">
          <cell r="B118">
            <v>117</v>
          </cell>
          <cell r="E118" t="str">
            <v>去勢</v>
          </cell>
          <cell r="F118" t="str">
            <v>山乃幸</v>
          </cell>
          <cell r="G118">
            <v>25</v>
          </cell>
          <cell r="H118" t="str">
            <v>南</v>
          </cell>
          <cell r="I118">
            <v>1428565119</v>
          </cell>
          <cell r="M118">
            <v>45910</v>
          </cell>
          <cell r="P118" t="str">
            <v>ぜりい</v>
          </cell>
          <cell r="R118">
            <v>2851425</v>
          </cell>
          <cell r="T118">
            <v>79.8</v>
          </cell>
          <cell r="U118">
            <v>2</v>
          </cell>
          <cell r="W118" t="str">
            <v>山若葉</v>
          </cell>
          <cell r="AB118" t="str">
            <v>勝乃幸</v>
          </cell>
          <cell r="AG118" t="str">
            <v>勝忠平</v>
          </cell>
          <cell r="AK118" t="str">
            <v>平茂晴</v>
          </cell>
          <cell r="AQ118" t="str">
            <v>T1810212523044</v>
          </cell>
          <cell r="AS118">
            <v>1428565119</v>
          </cell>
          <cell r="AT118" t="str">
            <v>T</v>
          </cell>
          <cell r="AY118" t="str">
            <v>期待の期待</v>
          </cell>
          <cell r="AZ118" t="str">
            <v>B</v>
          </cell>
          <cell r="BA118" t="str">
            <v>A</v>
          </cell>
          <cell r="BB118" t="str">
            <v>A</v>
          </cell>
          <cell r="BC118" t="str">
            <v>A</v>
          </cell>
          <cell r="BD118" t="str">
            <v>A</v>
          </cell>
          <cell r="BE118" t="str">
            <v>A</v>
          </cell>
          <cell r="BG118">
            <v>252</v>
          </cell>
        </row>
        <row r="119">
          <cell r="B119">
            <v>118</v>
          </cell>
          <cell r="E119" t="str">
            <v>雌</v>
          </cell>
          <cell r="F119" t="str">
            <v>なつびより</v>
          </cell>
          <cell r="G119">
            <v>25</v>
          </cell>
          <cell r="H119" t="str">
            <v>南</v>
          </cell>
          <cell r="I119">
            <v>1428565058</v>
          </cell>
          <cell r="M119">
            <v>45896</v>
          </cell>
          <cell r="P119" t="str">
            <v>さくらひら</v>
          </cell>
          <cell r="R119">
            <v>2723237</v>
          </cell>
          <cell r="T119">
            <v>80.7</v>
          </cell>
          <cell r="U119">
            <v>4</v>
          </cell>
          <cell r="W119" t="str">
            <v>山若葉</v>
          </cell>
          <cell r="AB119" t="str">
            <v>平茂晴</v>
          </cell>
          <cell r="AG119" t="str">
            <v>勝忠平</v>
          </cell>
          <cell r="AK119" t="str">
            <v>金幸</v>
          </cell>
          <cell r="AQ119" t="str">
            <v>T1810212523044</v>
          </cell>
          <cell r="AS119">
            <v>1428565058</v>
          </cell>
          <cell r="AT119" t="str">
            <v>T</v>
          </cell>
          <cell r="AY119" t="str">
            <v>期待</v>
          </cell>
          <cell r="AZ119" t="str">
            <v>B</v>
          </cell>
          <cell r="BA119" t="str">
            <v>A</v>
          </cell>
          <cell r="BB119" t="str">
            <v>A</v>
          </cell>
          <cell r="BC119" t="str">
            <v>A</v>
          </cell>
          <cell r="BD119" t="str">
            <v>A</v>
          </cell>
          <cell r="BE119" t="str">
            <v>B</v>
          </cell>
          <cell r="BG119">
            <v>266</v>
          </cell>
        </row>
        <row r="120">
          <cell r="B120">
            <v>119</v>
          </cell>
          <cell r="E120" t="str">
            <v>雌</v>
          </cell>
          <cell r="F120" t="str">
            <v>さちふくふじ</v>
          </cell>
          <cell r="G120">
            <v>25</v>
          </cell>
          <cell r="H120" t="str">
            <v>南</v>
          </cell>
          <cell r="I120">
            <v>1428565065</v>
          </cell>
          <cell r="M120">
            <v>45899</v>
          </cell>
          <cell r="P120" t="str">
            <v>かなめ</v>
          </cell>
          <cell r="R120">
            <v>2645323</v>
          </cell>
          <cell r="T120">
            <v>81.5</v>
          </cell>
          <cell r="U120">
            <v>5</v>
          </cell>
          <cell r="W120" t="str">
            <v>幸男</v>
          </cell>
          <cell r="AB120" t="str">
            <v>安福久</v>
          </cell>
          <cell r="AG120" t="str">
            <v>忠富士</v>
          </cell>
          <cell r="AK120" t="str">
            <v>福之国</v>
          </cell>
          <cell r="AQ120" t="str">
            <v>T1810212523044</v>
          </cell>
          <cell r="AS120">
            <v>1428565065</v>
          </cell>
          <cell r="AT120" t="str">
            <v>T</v>
          </cell>
          <cell r="AY120" t="str">
            <v>期待</v>
          </cell>
          <cell r="AZ120" t="str">
            <v>C</v>
          </cell>
          <cell r="BA120" t="str">
            <v>A</v>
          </cell>
          <cell r="BB120" t="str">
            <v>C</v>
          </cell>
          <cell r="BC120" t="str">
            <v>A</v>
          </cell>
          <cell r="BD120" t="str">
            <v>A</v>
          </cell>
          <cell r="BE120" t="str">
            <v>A</v>
          </cell>
          <cell r="BG120">
            <v>263</v>
          </cell>
        </row>
        <row r="121">
          <cell r="B121">
            <v>120</v>
          </cell>
          <cell r="E121" t="str">
            <v>雌</v>
          </cell>
          <cell r="F121" t="str">
            <v>わかもと</v>
          </cell>
          <cell r="G121">
            <v>25</v>
          </cell>
          <cell r="H121" t="str">
            <v>南</v>
          </cell>
          <cell r="I121">
            <v>1428565072</v>
          </cell>
          <cell r="M121">
            <v>45901</v>
          </cell>
          <cell r="P121" t="str">
            <v>さかもと</v>
          </cell>
          <cell r="R121">
            <v>1845787</v>
          </cell>
          <cell r="T121">
            <v>81.8</v>
          </cell>
          <cell r="U121">
            <v>4</v>
          </cell>
          <cell r="W121" t="str">
            <v>幸男</v>
          </cell>
          <cell r="AB121" t="str">
            <v>福華１</v>
          </cell>
          <cell r="AG121" t="str">
            <v>安福久</v>
          </cell>
          <cell r="AK121" t="str">
            <v>忠富士</v>
          </cell>
          <cell r="AQ121" t="str">
            <v>T1810212523044</v>
          </cell>
          <cell r="AS121">
            <v>1428565072</v>
          </cell>
          <cell r="AT121" t="str">
            <v>T</v>
          </cell>
          <cell r="AY121" t="str">
            <v>期待</v>
          </cell>
          <cell r="AZ121" t="str">
            <v>B</v>
          </cell>
          <cell r="BA121" t="str">
            <v>A</v>
          </cell>
          <cell r="BB121" t="str">
            <v>B</v>
          </cell>
          <cell r="BC121" t="str">
            <v>A</v>
          </cell>
          <cell r="BD121" t="str">
            <v>A</v>
          </cell>
          <cell r="BE121" t="str">
            <v>A</v>
          </cell>
          <cell r="BG121">
            <v>261</v>
          </cell>
        </row>
        <row r="122">
          <cell r="B122">
            <v>121</v>
          </cell>
          <cell r="E122" t="str">
            <v>雌</v>
          </cell>
          <cell r="F122" t="str">
            <v>まかろん</v>
          </cell>
          <cell r="G122">
            <v>25</v>
          </cell>
          <cell r="H122" t="str">
            <v>南</v>
          </cell>
          <cell r="I122">
            <v>1428565089</v>
          </cell>
          <cell r="M122">
            <v>45906</v>
          </cell>
          <cell r="P122" t="str">
            <v>むうす</v>
          </cell>
          <cell r="R122">
            <v>2884109</v>
          </cell>
          <cell r="T122">
            <v>80.599999999999994</v>
          </cell>
          <cell r="U122">
            <v>1</v>
          </cell>
          <cell r="W122" t="str">
            <v>正太</v>
          </cell>
          <cell r="AB122" t="str">
            <v>関平照</v>
          </cell>
          <cell r="AG122" t="str">
            <v>勝忠平</v>
          </cell>
          <cell r="AK122" t="str">
            <v>平茂晴</v>
          </cell>
          <cell r="AQ122" t="str">
            <v>T1810212523044</v>
          </cell>
          <cell r="AS122">
            <v>1428565089</v>
          </cell>
          <cell r="AT122" t="str">
            <v>T</v>
          </cell>
          <cell r="AY122" t="str">
            <v>期待の期待</v>
          </cell>
          <cell r="AZ122" t="str">
            <v>C</v>
          </cell>
          <cell r="BA122" t="str">
            <v>A</v>
          </cell>
          <cell r="BB122" t="str">
            <v>B</v>
          </cell>
          <cell r="BC122" t="str">
            <v>A</v>
          </cell>
          <cell r="BD122" t="str">
            <v>A</v>
          </cell>
          <cell r="BE122" t="str">
            <v>A</v>
          </cell>
          <cell r="BG122">
            <v>256</v>
          </cell>
        </row>
        <row r="123">
          <cell r="B123">
            <v>122</v>
          </cell>
          <cell r="E123" t="str">
            <v>雌</v>
          </cell>
          <cell r="F123" t="str">
            <v>ひめさち</v>
          </cell>
          <cell r="G123">
            <v>25</v>
          </cell>
          <cell r="H123" t="str">
            <v>南</v>
          </cell>
          <cell r="I123">
            <v>1428565102</v>
          </cell>
          <cell r="M123">
            <v>45909</v>
          </cell>
          <cell r="P123" t="str">
            <v>ひめひさ</v>
          </cell>
          <cell r="R123">
            <v>1661062</v>
          </cell>
          <cell r="T123">
            <v>81.8</v>
          </cell>
          <cell r="U123">
            <v>9</v>
          </cell>
          <cell r="W123" t="str">
            <v>幸男</v>
          </cell>
          <cell r="AB123" t="str">
            <v>安福久</v>
          </cell>
          <cell r="AG123" t="str">
            <v>勝忠平</v>
          </cell>
          <cell r="AK123" t="str">
            <v>金幸</v>
          </cell>
          <cell r="AQ123" t="str">
            <v>T1810212523044</v>
          </cell>
          <cell r="AS123">
            <v>1428565102</v>
          </cell>
          <cell r="AT123" t="str">
            <v>T</v>
          </cell>
          <cell r="AY123" t="str">
            <v>期待</v>
          </cell>
          <cell r="AZ123" t="str">
            <v>C</v>
          </cell>
          <cell r="BA123" t="str">
            <v>A</v>
          </cell>
          <cell r="BB123" t="str">
            <v>C</v>
          </cell>
          <cell r="BC123" t="str">
            <v>A</v>
          </cell>
          <cell r="BD123" t="str">
            <v>A</v>
          </cell>
          <cell r="BE123" t="str">
            <v>A</v>
          </cell>
          <cell r="BG123">
            <v>253</v>
          </cell>
        </row>
        <row r="124">
          <cell r="B124">
            <v>123</v>
          </cell>
          <cell r="E124" t="str">
            <v>去勢</v>
          </cell>
          <cell r="F124" t="str">
            <v>秀安晴</v>
          </cell>
          <cell r="G124">
            <v>25</v>
          </cell>
          <cell r="H124" t="str">
            <v>受</v>
          </cell>
          <cell r="I124">
            <v>1699352784</v>
          </cell>
          <cell r="M124">
            <v>45889</v>
          </cell>
          <cell r="P124" t="str">
            <v>ひでみ</v>
          </cell>
          <cell r="R124">
            <v>1508728</v>
          </cell>
          <cell r="T124">
            <v>80.2</v>
          </cell>
          <cell r="W124" t="str">
            <v>安福久</v>
          </cell>
          <cell r="AB124" t="str">
            <v>平茂晴</v>
          </cell>
          <cell r="AG124" t="str">
            <v>勝忠平</v>
          </cell>
          <cell r="AK124" t="str">
            <v>安平</v>
          </cell>
          <cell r="AQ124" t="str">
            <v>T9810148389823</v>
          </cell>
          <cell r="AS124">
            <v>1699352784</v>
          </cell>
          <cell r="AT124" t="str">
            <v>T</v>
          </cell>
          <cell r="AU124" t="str">
            <v>受＝黒</v>
          </cell>
          <cell r="AY124" t="str">
            <v>期待</v>
          </cell>
          <cell r="AZ124" t="str">
            <v>C</v>
          </cell>
          <cell r="BA124" t="str">
            <v>A</v>
          </cell>
          <cell r="BB124" t="str">
            <v>C</v>
          </cell>
          <cell r="BC124" t="str">
            <v>C</v>
          </cell>
          <cell r="BD124" t="str">
            <v>B</v>
          </cell>
          <cell r="BE124" t="str">
            <v>A</v>
          </cell>
          <cell r="BG124">
            <v>273</v>
          </cell>
        </row>
        <row r="125">
          <cell r="B125">
            <v>124</v>
          </cell>
          <cell r="E125" t="str">
            <v>雌</v>
          </cell>
          <cell r="F125" t="str">
            <v>しげゆりさち</v>
          </cell>
          <cell r="G125">
            <v>25</v>
          </cell>
          <cell r="H125" t="str">
            <v>受</v>
          </cell>
          <cell r="I125">
            <v>1699352807</v>
          </cell>
          <cell r="M125">
            <v>45901</v>
          </cell>
          <cell r="P125" t="str">
            <v>さちゆり</v>
          </cell>
          <cell r="R125">
            <v>2575667</v>
          </cell>
          <cell r="T125">
            <v>80.400000000000006</v>
          </cell>
          <cell r="W125" t="str">
            <v>幸男</v>
          </cell>
          <cell r="AB125" t="str">
            <v>百合茂</v>
          </cell>
          <cell r="AG125" t="str">
            <v>平茂勝</v>
          </cell>
          <cell r="AK125" t="str">
            <v>金幸</v>
          </cell>
          <cell r="AQ125" t="str">
            <v>T9810148389823</v>
          </cell>
          <cell r="AS125">
            <v>1699352807</v>
          </cell>
          <cell r="AT125" t="str">
            <v>T</v>
          </cell>
          <cell r="AU125" t="str">
            <v>受＝黒</v>
          </cell>
          <cell r="AY125" t="str">
            <v>期待</v>
          </cell>
          <cell r="AZ125" t="str">
            <v>A</v>
          </cell>
          <cell r="BA125" t="str">
            <v>A</v>
          </cell>
          <cell r="BB125" t="str">
            <v>B</v>
          </cell>
          <cell r="BC125" t="str">
            <v>A</v>
          </cell>
          <cell r="BD125" t="str">
            <v>A</v>
          </cell>
          <cell r="BE125" t="str">
            <v>A</v>
          </cell>
          <cell r="BG125">
            <v>261</v>
          </cell>
        </row>
        <row r="126">
          <cell r="B126">
            <v>125</v>
          </cell>
          <cell r="E126" t="str">
            <v>雌</v>
          </cell>
          <cell r="F126" t="str">
            <v>はなやま</v>
          </cell>
          <cell r="G126">
            <v>25</v>
          </cell>
          <cell r="H126" t="str">
            <v>南</v>
          </cell>
          <cell r="I126">
            <v>1699352814</v>
          </cell>
          <cell r="M126">
            <v>45916</v>
          </cell>
          <cell r="P126" t="str">
            <v>はやま</v>
          </cell>
          <cell r="R126">
            <v>1915319</v>
          </cell>
          <cell r="T126">
            <v>81</v>
          </cell>
          <cell r="U126">
            <v>2</v>
          </cell>
          <cell r="W126" t="str">
            <v>幸男</v>
          </cell>
          <cell r="AB126" t="str">
            <v>葉山桜</v>
          </cell>
          <cell r="AG126" t="str">
            <v>福華１</v>
          </cell>
          <cell r="AK126" t="str">
            <v>平茂晴</v>
          </cell>
          <cell r="AQ126" t="str">
            <v>T9810148389823</v>
          </cell>
          <cell r="AS126">
            <v>1699352814</v>
          </cell>
          <cell r="AT126" t="str">
            <v>T</v>
          </cell>
          <cell r="AY126" t="str">
            <v>期待の期待</v>
          </cell>
          <cell r="AZ126" t="str">
            <v>B</v>
          </cell>
          <cell r="BA126" t="str">
            <v>A</v>
          </cell>
          <cell r="BB126" t="str">
            <v>B</v>
          </cell>
          <cell r="BC126" t="str">
            <v>A</v>
          </cell>
          <cell r="BD126" t="str">
            <v>A</v>
          </cell>
          <cell r="BE126" t="str">
            <v>A</v>
          </cell>
          <cell r="BG126">
            <v>246</v>
          </cell>
        </row>
        <row r="127">
          <cell r="B127">
            <v>126</v>
          </cell>
          <cell r="E127" t="str">
            <v>去勢</v>
          </cell>
          <cell r="F127" t="str">
            <v>幸太</v>
          </cell>
          <cell r="G127">
            <v>25</v>
          </cell>
          <cell r="H127" t="str">
            <v>南</v>
          </cell>
          <cell r="I127">
            <v>1699352944</v>
          </cell>
          <cell r="M127">
            <v>45865</v>
          </cell>
          <cell r="P127" t="str">
            <v>さちひめ</v>
          </cell>
          <cell r="R127">
            <v>1862569</v>
          </cell>
          <cell r="T127">
            <v>82</v>
          </cell>
          <cell r="U127">
            <v>4</v>
          </cell>
          <cell r="W127" t="str">
            <v>幸男</v>
          </cell>
          <cell r="AB127" t="str">
            <v>金太郎３</v>
          </cell>
          <cell r="AG127" t="str">
            <v>勝乃幸</v>
          </cell>
          <cell r="AK127" t="str">
            <v>安糸福</v>
          </cell>
          <cell r="AQ127" t="str">
            <v>T5810884920332</v>
          </cell>
          <cell r="AS127">
            <v>1699352944</v>
          </cell>
          <cell r="AT127" t="str">
            <v>T・鼻切れ</v>
          </cell>
          <cell r="AY127" t="str">
            <v>期待</v>
          </cell>
          <cell r="AZ127" t="str">
            <v>A</v>
          </cell>
          <cell r="BA127" t="str">
            <v>A</v>
          </cell>
          <cell r="BB127" t="str">
            <v>A</v>
          </cell>
          <cell r="BC127" t="str">
            <v>B</v>
          </cell>
          <cell r="BD127" t="str">
            <v>A</v>
          </cell>
          <cell r="BE127" t="str">
            <v>A</v>
          </cell>
          <cell r="BG127">
            <v>297</v>
          </cell>
        </row>
        <row r="128">
          <cell r="B128">
            <v>127</v>
          </cell>
          <cell r="E128" t="str">
            <v>去勢</v>
          </cell>
          <cell r="F128" t="str">
            <v>空男</v>
          </cell>
          <cell r="G128">
            <v>25</v>
          </cell>
          <cell r="H128" t="str">
            <v>南</v>
          </cell>
          <cell r="I128">
            <v>1699352951</v>
          </cell>
          <cell r="M128">
            <v>45868</v>
          </cell>
          <cell r="P128" t="str">
            <v>みそら</v>
          </cell>
          <cell r="R128">
            <v>2803233</v>
          </cell>
          <cell r="T128">
            <v>80.900000000000006</v>
          </cell>
          <cell r="U128">
            <v>2</v>
          </cell>
          <cell r="W128" t="str">
            <v>幸男</v>
          </cell>
          <cell r="AB128" t="str">
            <v>勝乃幸</v>
          </cell>
          <cell r="AG128" t="str">
            <v>金太郎３</v>
          </cell>
          <cell r="AK128" t="str">
            <v>平茂晴</v>
          </cell>
          <cell r="AQ128" t="str">
            <v>T5810884920332</v>
          </cell>
          <cell r="AS128">
            <v>1699352951</v>
          </cell>
          <cell r="AT128" t="str">
            <v>T</v>
          </cell>
          <cell r="AY128" t="str">
            <v>期待の期待</v>
          </cell>
          <cell r="AZ128" t="str">
            <v>A</v>
          </cell>
          <cell r="BA128" t="str">
            <v>A</v>
          </cell>
          <cell r="BB128" t="str">
            <v>A</v>
          </cell>
          <cell r="BC128" t="str">
            <v>A</v>
          </cell>
          <cell r="BD128" t="str">
            <v>A</v>
          </cell>
          <cell r="BE128" t="str">
            <v>A</v>
          </cell>
          <cell r="BG128">
            <v>294</v>
          </cell>
        </row>
        <row r="129">
          <cell r="B129">
            <v>128</v>
          </cell>
          <cell r="E129" t="str">
            <v>去勢</v>
          </cell>
          <cell r="F129" t="str">
            <v>幸仙丸</v>
          </cell>
          <cell r="G129">
            <v>25</v>
          </cell>
          <cell r="H129" t="str">
            <v>南</v>
          </cell>
          <cell r="I129">
            <v>1699352968</v>
          </cell>
          <cell r="M129">
            <v>45869</v>
          </cell>
          <cell r="P129" t="str">
            <v>まみはれ</v>
          </cell>
          <cell r="R129">
            <v>2649913</v>
          </cell>
          <cell r="T129">
            <v>79.2</v>
          </cell>
          <cell r="U129">
            <v>6</v>
          </cell>
          <cell r="W129" t="str">
            <v>幸男</v>
          </cell>
          <cell r="AB129" t="str">
            <v>平茂晴</v>
          </cell>
          <cell r="AG129" t="str">
            <v>雲仙丸</v>
          </cell>
          <cell r="AK129" t="str">
            <v>糸山根１２</v>
          </cell>
          <cell r="AQ129" t="str">
            <v>T5810884920332</v>
          </cell>
          <cell r="AS129">
            <v>1699352968</v>
          </cell>
          <cell r="AT129" t="str">
            <v>T</v>
          </cell>
          <cell r="AY129" t="str">
            <v>期待</v>
          </cell>
          <cell r="AZ129" t="str">
            <v>C</v>
          </cell>
          <cell r="BA129" t="str">
            <v>A</v>
          </cell>
          <cell r="BB129" t="str">
            <v>C</v>
          </cell>
          <cell r="BC129" t="str">
            <v>A</v>
          </cell>
          <cell r="BD129" t="str">
            <v>A</v>
          </cell>
          <cell r="BE129" t="str">
            <v>A</v>
          </cell>
          <cell r="BG129">
            <v>293</v>
          </cell>
        </row>
        <row r="130">
          <cell r="B130">
            <v>129</v>
          </cell>
          <cell r="E130" t="str">
            <v>去勢</v>
          </cell>
          <cell r="F130" t="str">
            <v>福勝桜久</v>
          </cell>
          <cell r="G130">
            <v>25</v>
          </cell>
          <cell r="H130" t="str">
            <v>南</v>
          </cell>
          <cell r="I130">
            <v>1699352975</v>
          </cell>
          <cell r="M130">
            <v>45885</v>
          </cell>
          <cell r="P130" t="str">
            <v>さくらこ</v>
          </cell>
          <cell r="R130">
            <v>2719413</v>
          </cell>
          <cell r="T130">
            <v>80.900000000000006</v>
          </cell>
          <cell r="U130">
            <v>5</v>
          </cell>
          <cell r="W130" t="str">
            <v>福勝鶴</v>
          </cell>
          <cell r="AB130" t="str">
            <v>金太郎３</v>
          </cell>
          <cell r="AG130" t="str">
            <v>安福久</v>
          </cell>
          <cell r="AK130" t="str">
            <v>平茂晴</v>
          </cell>
          <cell r="AQ130" t="str">
            <v>T5810884920332</v>
          </cell>
          <cell r="AS130">
            <v>1699352975</v>
          </cell>
          <cell r="AT130" t="str">
            <v>T</v>
          </cell>
          <cell r="BG130">
            <v>277</v>
          </cell>
        </row>
        <row r="131">
          <cell r="B131">
            <v>130</v>
          </cell>
          <cell r="E131" t="str">
            <v>去勢</v>
          </cell>
          <cell r="F131" t="str">
            <v>姫金久</v>
          </cell>
          <cell r="G131">
            <v>25</v>
          </cell>
          <cell r="H131" t="str">
            <v>南</v>
          </cell>
          <cell r="I131">
            <v>1435069815</v>
          </cell>
          <cell r="M131">
            <v>45893</v>
          </cell>
          <cell r="P131" t="str">
            <v>さきん</v>
          </cell>
          <cell r="R131">
            <v>2826250</v>
          </cell>
          <cell r="T131">
            <v>81.599999999999994</v>
          </cell>
          <cell r="U131">
            <v>2</v>
          </cell>
          <cell r="W131" t="str">
            <v>姫晴久</v>
          </cell>
          <cell r="AB131" t="str">
            <v>金太郎３</v>
          </cell>
          <cell r="AG131" t="str">
            <v>安福久</v>
          </cell>
          <cell r="AK131" t="str">
            <v>平茂晴</v>
          </cell>
          <cell r="AQ131" t="str">
            <v>T3810336540913</v>
          </cell>
          <cell r="AS131">
            <v>1435069815</v>
          </cell>
          <cell r="AT131" t="str">
            <v>T</v>
          </cell>
          <cell r="AY131" t="str">
            <v>期待の期待</v>
          </cell>
          <cell r="AZ131" t="str">
            <v>A</v>
          </cell>
          <cell r="BA131" t="str">
            <v>B</v>
          </cell>
          <cell r="BB131" t="str">
            <v>A</v>
          </cell>
          <cell r="BC131" t="str">
            <v>C</v>
          </cell>
          <cell r="BD131" t="str">
            <v>B</v>
          </cell>
          <cell r="BE131" t="str">
            <v>A</v>
          </cell>
          <cell r="BG131">
            <v>269</v>
          </cell>
        </row>
        <row r="132">
          <cell r="B132">
            <v>131</v>
          </cell>
          <cell r="E132" t="str">
            <v>去勢</v>
          </cell>
          <cell r="F132" t="str">
            <v>若乃平</v>
          </cell>
          <cell r="G132">
            <v>25</v>
          </cell>
          <cell r="H132" t="str">
            <v>南</v>
          </cell>
          <cell r="I132">
            <v>1435069853</v>
          </cell>
          <cell r="M132">
            <v>45926</v>
          </cell>
          <cell r="P132" t="str">
            <v>かごめ</v>
          </cell>
          <cell r="R132">
            <v>2763006</v>
          </cell>
          <cell r="T132">
            <v>80.599999999999994</v>
          </cell>
          <cell r="U132">
            <v>4</v>
          </cell>
          <cell r="W132" t="str">
            <v>山若葉</v>
          </cell>
          <cell r="AB132" t="str">
            <v>勝乃幸</v>
          </cell>
          <cell r="AG132" t="str">
            <v>勝忠平</v>
          </cell>
          <cell r="AK132" t="str">
            <v>安糸福</v>
          </cell>
          <cell r="AQ132" t="str">
            <v>T3810336540913</v>
          </cell>
          <cell r="AS132">
            <v>1435069853</v>
          </cell>
          <cell r="AT132" t="str">
            <v>T</v>
          </cell>
          <cell r="AY132" t="str">
            <v>期待の期待</v>
          </cell>
          <cell r="AZ132" t="str">
            <v>B</v>
          </cell>
          <cell r="BA132" t="str">
            <v>A</v>
          </cell>
          <cell r="BB132" t="str">
            <v>A</v>
          </cell>
          <cell r="BC132" t="str">
            <v>A</v>
          </cell>
          <cell r="BD132" t="str">
            <v>A</v>
          </cell>
          <cell r="BE132" t="str">
            <v>A</v>
          </cell>
          <cell r="BG132">
            <v>236</v>
          </cell>
        </row>
        <row r="133">
          <cell r="B133">
            <v>132</v>
          </cell>
          <cell r="E133" t="str">
            <v>雌</v>
          </cell>
          <cell r="F133" t="str">
            <v>ゆきこ</v>
          </cell>
          <cell r="G133">
            <v>25</v>
          </cell>
          <cell r="H133" t="str">
            <v>南</v>
          </cell>
          <cell r="I133">
            <v>1435069822</v>
          </cell>
          <cell r="M133">
            <v>45902</v>
          </cell>
          <cell r="P133" t="str">
            <v>ありす</v>
          </cell>
          <cell r="R133">
            <v>1862571</v>
          </cell>
          <cell r="T133">
            <v>82.5</v>
          </cell>
          <cell r="U133">
            <v>3</v>
          </cell>
          <cell r="W133" t="str">
            <v>幸男</v>
          </cell>
          <cell r="AB133" t="str">
            <v>金太郎３</v>
          </cell>
          <cell r="AG133" t="str">
            <v>安福久</v>
          </cell>
          <cell r="AK133" t="str">
            <v>金幸</v>
          </cell>
          <cell r="AQ133" t="str">
            <v>T3810336540913</v>
          </cell>
          <cell r="AS133">
            <v>1435069822</v>
          </cell>
          <cell r="AT133" t="str">
            <v>T</v>
          </cell>
          <cell r="AY133" t="str">
            <v>期待の期待</v>
          </cell>
          <cell r="AZ133" t="str">
            <v>B</v>
          </cell>
          <cell r="BA133" t="str">
            <v>A</v>
          </cell>
          <cell r="BB133" t="str">
            <v>B</v>
          </cell>
          <cell r="BC133" t="str">
            <v>A</v>
          </cell>
          <cell r="BD133" t="str">
            <v>A</v>
          </cell>
          <cell r="BE133" t="str">
            <v>A</v>
          </cell>
          <cell r="BG133">
            <v>260</v>
          </cell>
        </row>
        <row r="134">
          <cell r="B134">
            <v>133</v>
          </cell>
          <cell r="E134" t="str">
            <v>去勢</v>
          </cell>
          <cell r="F134" t="str">
            <v>林桜</v>
          </cell>
          <cell r="G134">
            <v>25</v>
          </cell>
          <cell r="H134" t="str">
            <v>南</v>
          </cell>
          <cell r="I134">
            <v>1435069785</v>
          </cell>
          <cell r="M134">
            <v>45886</v>
          </cell>
          <cell r="P134" t="str">
            <v>ななみ</v>
          </cell>
          <cell r="R134">
            <v>2658721</v>
          </cell>
          <cell r="T134">
            <v>80.7</v>
          </cell>
          <cell r="U134">
            <v>6</v>
          </cell>
          <cell r="W134" t="str">
            <v>美国桜</v>
          </cell>
          <cell r="AB134" t="str">
            <v>金太郎３</v>
          </cell>
          <cell r="AG134" t="str">
            <v>安福久</v>
          </cell>
          <cell r="AK134" t="str">
            <v>平茂勝</v>
          </cell>
          <cell r="AQ134" t="str">
            <v>T3810460114279</v>
          </cell>
          <cell r="AS134">
            <v>1435069785</v>
          </cell>
          <cell r="AT134" t="str">
            <v>T</v>
          </cell>
          <cell r="AY134" t="str">
            <v>期待</v>
          </cell>
          <cell r="AZ134" t="str">
            <v>C</v>
          </cell>
          <cell r="BA134" t="str">
            <v>B</v>
          </cell>
          <cell r="BB134" t="str">
            <v>B</v>
          </cell>
          <cell r="BC134" t="str">
            <v>A</v>
          </cell>
          <cell r="BD134" t="str">
            <v>A</v>
          </cell>
          <cell r="BE134" t="str">
            <v>C</v>
          </cell>
          <cell r="BG134">
            <v>276</v>
          </cell>
        </row>
        <row r="135">
          <cell r="B135">
            <v>134</v>
          </cell>
          <cell r="E135" t="str">
            <v>去勢</v>
          </cell>
          <cell r="F135" t="str">
            <v>林幸桜</v>
          </cell>
          <cell r="G135">
            <v>25</v>
          </cell>
          <cell r="H135" t="str">
            <v>南</v>
          </cell>
          <cell r="I135">
            <v>1435069792</v>
          </cell>
          <cell r="M135">
            <v>45891</v>
          </cell>
          <cell r="P135" t="str">
            <v>さつき</v>
          </cell>
          <cell r="R135">
            <v>2837273</v>
          </cell>
          <cell r="T135">
            <v>80.599999999999994</v>
          </cell>
          <cell r="U135">
            <v>2</v>
          </cell>
          <cell r="W135" t="str">
            <v>幸男</v>
          </cell>
          <cell r="AB135" t="str">
            <v>美国桜</v>
          </cell>
          <cell r="AG135" t="str">
            <v>金太郎３</v>
          </cell>
          <cell r="AK135" t="str">
            <v>安福久</v>
          </cell>
          <cell r="AQ135" t="str">
            <v>T3810460114279</v>
          </cell>
          <cell r="AS135">
            <v>1435069792</v>
          </cell>
          <cell r="AT135" t="str">
            <v>T</v>
          </cell>
          <cell r="AU135" t="str">
            <v>右下顎放線菌治療済み</v>
          </cell>
          <cell r="AY135" t="str">
            <v>期待の期待</v>
          </cell>
          <cell r="AZ135" t="str">
            <v>B</v>
          </cell>
          <cell r="BA135" t="str">
            <v>A</v>
          </cell>
          <cell r="BB135" t="str">
            <v>B</v>
          </cell>
          <cell r="BC135" t="str">
            <v>A</v>
          </cell>
          <cell r="BD135" t="str">
            <v>A</v>
          </cell>
          <cell r="BE135" t="str">
            <v>A</v>
          </cell>
          <cell r="BG135">
            <v>271</v>
          </cell>
        </row>
        <row r="136">
          <cell r="B136">
            <v>135</v>
          </cell>
          <cell r="E136" t="str">
            <v>去勢</v>
          </cell>
          <cell r="F136" t="str">
            <v>永吉</v>
          </cell>
          <cell r="G136">
            <v>25</v>
          </cell>
          <cell r="H136" t="str">
            <v>南</v>
          </cell>
          <cell r="I136">
            <v>1699352647</v>
          </cell>
          <cell r="M136">
            <v>45817</v>
          </cell>
          <cell r="P136" t="str">
            <v>ゆう４１５</v>
          </cell>
          <cell r="R136">
            <v>2831852</v>
          </cell>
          <cell r="T136">
            <v>78.400000000000006</v>
          </cell>
          <cell r="U136">
            <v>1</v>
          </cell>
          <cell r="W136" t="str">
            <v>弁慶３</v>
          </cell>
          <cell r="AB136" t="str">
            <v>幸紀雄</v>
          </cell>
          <cell r="AG136" t="str">
            <v>百合茂</v>
          </cell>
          <cell r="AK136" t="str">
            <v>安福久</v>
          </cell>
          <cell r="AQ136" t="str">
            <v>T4810870411330</v>
          </cell>
          <cell r="AS136">
            <v>1699352647</v>
          </cell>
          <cell r="AT136" t="str">
            <v>T</v>
          </cell>
          <cell r="AU136" t="str">
            <v>7.7.14尿膜管遺残手術</v>
          </cell>
          <cell r="BG136">
            <v>345</v>
          </cell>
        </row>
        <row r="137">
          <cell r="B137">
            <v>136</v>
          </cell>
          <cell r="E137" t="str">
            <v>去勢</v>
          </cell>
          <cell r="F137" t="str">
            <v>川龍姫久</v>
          </cell>
          <cell r="G137">
            <v>25</v>
          </cell>
          <cell r="H137" t="str">
            <v>南</v>
          </cell>
          <cell r="I137">
            <v>1699353064</v>
          </cell>
          <cell r="M137">
            <v>45880</v>
          </cell>
          <cell r="P137" t="str">
            <v>てすら</v>
          </cell>
          <cell r="R137">
            <v>2878624</v>
          </cell>
          <cell r="T137">
            <v>79.900000000000006</v>
          </cell>
          <cell r="U137">
            <v>1</v>
          </cell>
          <cell r="W137" t="str">
            <v>姫晴久</v>
          </cell>
          <cell r="AB137" t="str">
            <v>真乃介</v>
          </cell>
          <cell r="AG137" t="str">
            <v>直太郎</v>
          </cell>
          <cell r="AK137" t="str">
            <v>勝忠平</v>
          </cell>
          <cell r="AQ137" t="str">
            <v>T8810873146301</v>
          </cell>
          <cell r="AS137">
            <v>1699353064</v>
          </cell>
          <cell r="AT137" t="str">
            <v>T</v>
          </cell>
          <cell r="AY137" t="str">
            <v>期待の期待</v>
          </cell>
          <cell r="AZ137" t="str">
            <v>B</v>
          </cell>
          <cell r="BA137" t="str">
            <v>A</v>
          </cell>
          <cell r="BB137" t="str">
            <v>A</v>
          </cell>
          <cell r="BC137" t="str">
            <v>B</v>
          </cell>
          <cell r="BD137" t="str">
            <v>A</v>
          </cell>
          <cell r="BE137" t="str">
            <v>A</v>
          </cell>
          <cell r="BG137">
            <v>282</v>
          </cell>
        </row>
        <row r="138">
          <cell r="B138">
            <v>137</v>
          </cell>
          <cell r="E138" t="str">
            <v>去勢</v>
          </cell>
          <cell r="F138" t="str">
            <v>川龍幸晴</v>
          </cell>
          <cell r="G138">
            <v>25</v>
          </cell>
          <cell r="H138" t="str">
            <v>南</v>
          </cell>
          <cell r="I138">
            <v>1699353071</v>
          </cell>
          <cell r="M138">
            <v>45886</v>
          </cell>
          <cell r="P138" t="str">
            <v>ちとせはる</v>
          </cell>
          <cell r="R138">
            <v>2605669</v>
          </cell>
          <cell r="T138">
            <v>79.8</v>
          </cell>
          <cell r="U138">
            <v>8</v>
          </cell>
          <cell r="W138" t="str">
            <v>幸男</v>
          </cell>
          <cell r="AB138" t="str">
            <v>平茂晴</v>
          </cell>
          <cell r="AG138" t="str">
            <v>安福久</v>
          </cell>
          <cell r="AK138" t="str">
            <v>勝忠平</v>
          </cell>
          <cell r="AQ138" t="str">
            <v>T8810873146301</v>
          </cell>
          <cell r="AS138">
            <v>1699353071</v>
          </cell>
          <cell r="AT138" t="str">
            <v>T</v>
          </cell>
          <cell r="AY138" t="str">
            <v>期待</v>
          </cell>
          <cell r="AZ138" t="str">
            <v>C</v>
          </cell>
          <cell r="BA138" t="str">
            <v>A</v>
          </cell>
          <cell r="BB138" t="str">
            <v>C</v>
          </cell>
          <cell r="BC138" t="str">
            <v>A</v>
          </cell>
          <cell r="BD138" t="str">
            <v>A</v>
          </cell>
          <cell r="BE138" t="str">
            <v>A</v>
          </cell>
          <cell r="BG138">
            <v>276</v>
          </cell>
        </row>
        <row r="139">
          <cell r="B139">
            <v>138</v>
          </cell>
          <cell r="E139" t="str">
            <v>去勢</v>
          </cell>
          <cell r="F139" t="str">
            <v>川龍山桜</v>
          </cell>
          <cell r="G139">
            <v>25</v>
          </cell>
          <cell r="H139" t="str">
            <v>南</v>
          </cell>
          <cell r="I139">
            <v>1699353088</v>
          </cell>
          <cell r="M139">
            <v>45899</v>
          </cell>
          <cell r="P139" t="str">
            <v>こちょう</v>
          </cell>
          <cell r="R139">
            <v>2770926</v>
          </cell>
          <cell r="T139">
            <v>80.400000000000006</v>
          </cell>
          <cell r="U139">
            <v>4</v>
          </cell>
          <cell r="W139" t="str">
            <v>山若葉</v>
          </cell>
          <cell r="AB139" t="str">
            <v>美国桜</v>
          </cell>
          <cell r="AG139" t="str">
            <v>百合茂</v>
          </cell>
          <cell r="AK139" t="str">
            <v>勝忠平</v>
          </cell>
          <cell r="AQ139" t="str">
            <v>T8810873146301</v>
          </cell>
          <cell r="AS139">
            <v>1699353088</v>
          </cell>
          <cell r="AT139" t="str">
            <v>T</v>
          </cell>
          <cell r="AY139" t="str">
            <v>期待の期待</v>
          </cell>
          <cell r="AZ139" t="str">
            <v>C</v>
          </cell>
          <cell r="BA139" t="str">
            <v>A</v>
          </cell>
          <cell r="BB139" t="str">
            <v>A</v>
          </cell>
          <cell r="BC139" t="str">
            <v>A</v>
          </cell>
          <cell r="BD139" t="str">
            <v>A</v>
          </cell>
          <cell r="BE139" t="str">
            <v>B</v>
          </cell>
          <cell r="BG139">
            <v>263</v>
          </cell>
        </row>
        <row r="140">
          <cell r="B140">
            <v>139</v>
          </cell>
          <cell r="E140" t="str">
            <v>雌</v>
          </cell>
          <cell r="F140" t="str">
            <v>いよ</v>
          </cell>
          <cell r="G140">
            <v>25</v>
          </cell>
          <cell r="H140" t="str">
            <v>南</v>
          </cell>
          <cell r="I140">
            <v>1699353095</v>
          </cell>
          <cell r="M140">
            <v>45903</v>
          </cell>
          <cell r="P140" t="str">
            <v>いいな</v>
          </cell>
          <cell r="R140">
            <v>2767666</v>
          </cell>
          <cell r="T140">
            <v>80.8</v>
          </cell>
          <cell r="U140">
            <v>4</v>
          </cell>
          <cell r="W140" t="str">
            <v>幸男</v>
          </cell>
          <cell r="AB140" t="str">
            <v>若百合</v>
          </cell>
          <cell r="AG140" t="str">
            <v>安福久</v>
          </cell>
          <cell r="AK140" t="str">
            <v>百合茂</v>
          </cell>
          <cell r="AQ140" t="str">
            <v>T8810873146301</v>
          </cell>
          <cell r="AS140">
            <v>1699353095</v>
          </cell>
          <cell r="AT140" t="str">
            <v>T</v>
          </cell>
          <cell r="AY140" t="str">
            <v>期待</v>
          </cell>
          <cell r="AZ140" t="str">
            <v>A</v>
          </cell>
          <cell r="BA140" t="str">
            <v>A</v>
          </cell>
          <cell r="BB140" t="str">
            <v>B</v>
          </cell>
          <cell r="BC140" t="str">
            <v>A</v>
          </cell>
          <cell r="BD140" t="str">
            <v>A</v>
          </cell>
          <cell r="BE140" t="str">
            <v>A</v>
          </cell>
          <cell r="BG140">
            <v>259</v>
          </cell>
        </row>
        <row r="141">
          <cell r="B141">
            <v>140</v>
          </cell>
          <cell r="E141" t="str">
            <v>去勢</v>
          </cell>
          <cell r="F141" t="str">
            <v>希空</v>
          </cell>
          <cell r="G141">
            <v>25</v>
          </cell>
          <cell r="H141" t="str">
            <v>南</v>
          </cell>
          <cell r="I141">
            <v>1435068849</v>
          </cell>
          <cell r="M141">
            <v>45894</v>
          </cell>
          <cell r="P141" t="str">
            <v>さくらこ</v>
          </cell>
          <cell r="R141">
            <v>1896771</v>
          </cell>
          <cell r="T141">
            <v>82.7</v>
          </cell>
          <cell r="U141">
            <v>3</v>
          </cell>
          <cell r="W141" t="str">
            <v>山若葉</v>
          </cell>
          <cell r="AB141" t="str">
            <v>美国桜</v>
          </cell>
          <cell r="AG141" t="str">
            <v>光平照</v>
          </cell>
          <cell r="AK141" t="str">
            <v>勝忠平</v>
          </cell>
          <cell r="AQ141" t="str">
            <v>T9810419698705</v>
          </cell>
          <cell r="AS141">
            <v>1435068849</v>
          </cell>
          <cell r="AT141" t="str">
            <v>T</v>
          </cell>
          <cell r="AY141" t="str">
            <v>期待の期待</v>
          </cell>
          <cell r="AZ141" t="str">
            <v>B</v>
          </cell>
          <cell r="BA141" t="str">
            <v>A</v>
          </cell>
          <cell r="BB141" t="str">
            <v>A</v>
          </cell>
          <cell r="BC141" t="str">
            <v>A</v>
          </cell>
          <cell r="BD141" t="str">
            <v>A</v>
          </cell>
          <cell r="BE141" t="str">
            <v>A</v>
          </cell>
          <cell r="BG141">
            <v>268</v>
          </cell>
        </row>
        <row r="142">
          <cell r="B142">
            <v>141</v>
          </cell>
          <cell r="E142" t="str">
            <v>去勢</v>
          </cell>
          <cell r="F142" t="str">
            <v>柊</v>
          </cell>
          <cell r="G142">
            <v>25</v>
          </cell>
          <cell r="H142" t="str">
            <v>南</v>
          </cell>
          <cell r="I142">
            <v>1435068917</v>
          </cell>
          <cell r="M142">
            <v>45907</v>
          </cell>
          <cell r="P142" t="str">
            <v>ひめやすふく</v>
          </cell>
          <cell r="R142">
            <v>1885178</v>
          </cell>
          <cell r="T142">
            <v>81.599999999999994</v>
          </cell>
          <cell r="U142">
            <v>2</v>
          </cell>
          <cell r="W142" t="str">
            <v>勝乃幸</v>
          </cell>
          <cell r="AB142" t="str">
            <v>福之姫</v>
          </cell>
          <cell r="AG142" t="str">
            <v>安福久</v>
          </cell>
          <cell r="AK142" t="str">
            <v>福桜（宮）</v>
          </cell>
          <cell r="AQ142" t="str">
            <v>T9810419698705</v>
          </cell>
          <cell r="AS142">
            <v>1435068917</v>
          </cell>
          <cell r="AT142" t="str">
            <v>T・真菌症</v>
          </cell>
          <cell r="BG142">
            <v>255</v>
          </cell>
        </row>
        <row r="143">
          <cell r="B143">
            <v>142</v>
          </cell>
          <cell r="E143" t="str">
            <v>去勢</v>
          </cell>
          <cell r="F143" t="str">
            <v>風雅</v>
          </cell>
          <cell r="G143">
            <v>25</v>
          </cell>
          <cell r="H143" t="str">
            <v>南</v>
          </cell>
          <cell r="I143">
            <v>1435068900</v>
          </cell>
          <cell r="M143">
            <v>45910</v>
          </cell>
          <cell r="P143" t="str">
            <v>みさき</v>
          </cell>
          <cell r="R143">
            <v>2881448</v>
          </cell>
          <cell r="T143">
            <v>82.1</v>
          </cell>
          <cell r="U143">
            <v>1</v>
          </cell>
          <cell r="W143" t="str">
            <v>福之姫</v>
          </cell>
          <cell r="AB143" t="str">
            <v>美国桜</v>
          </cell>
          <cell r="AG143" t="str">
            <v>勝早桜５</v>
          </cell>
          <cell r="AK143" t="str">
            <v>安亀忠</v>
          </cell>
          <cell r="AQ143" t="str">
            <v>T9810419698705</v>
          </cell>
          <cell r="AS143">
            <v>1435068900</v>
          </cell>
          <cell r="AT143" t="str">
            <v>T</v>
          </cell>
          <cell r="BG143">
            <v>252</v>
          </cell>
        </row>
        <row r="144">
          <cell r="B144">
            <v>143</v>
          </cell>
          <cell r="E144" t="str">
            <v>去勢</v>
          </cell>
          <cell r="F144" t="str">
            <v>和成</v>
          </cell>
          <cell r="G144">
            <v>25</v>
          </cell>
          <cell r="H144" t="str">
            <v>南</v>
          </cell>
          <cell r="I144">
            <v>1435068948</v>
          </cell>
          <cell r="M144">
            <v>45925</v>
          </cell>
          <cell r="P144" t="str">
            <v>さや</v>
          </cell>
          <cell r="R144">
            <v>1921061</v>
          </cell>
          <cell r="T144">
            <v>82</v>
          </cell>
          <cell r="U144">
            <v>2</v>
          </cell>
          <cell r="W144" t="str">
            <v>幸男</v>
          </cell>
          <cell r="AB144" t="str">
            <v>晴久</v>
          </cell>
          <cell r="AG144" t="str">
            <v>美国桜</v>
          </cell>
          <cell r="AK144" t="str">
            <v>百合茂</v>
          </cell>
          <cell r="AQ144" t="str">
            <v>T9810419698705</v>
          </cell>
          <cell r="AS144">
            <v>1435068948</v>
          </cell>
          <cell r="AT144" t="str">
            <v>T・真菌症</v>
          </cell>
          <cell r="AY144" t="str">
            <v>期待の期待</v>
          </cell>
          <cell r="AZ144" t="str">
            <v>B</v>
          </cell>
          <cell r="BA144" t="str">
            <v>A</v>
          </cell>
          <cell r="BB144" t="str">
            <v>C</v>
          </cell>
          <cell r="BC144" t="str">
            <v>A</v>
          </cell>
          <cell r="BD144" t="str">
            <v>A</v>
          </cell>
          <cell r="BE144" t="str">
            <v>A</v>
          </cell>
          <cell r="BG144">
            <v>237</v>
          </cell>
        </row>
        <row r="145">
          <cell r="B145">
            <v>144</v>
          </cell>
          <cell r="E145" t="str">
            <v>雌</v>
          </cell>
          <cell r="F145" t="str">
            <v>みやび</v>
          </cell>
          <cell r="G145">
            <v>25</v>
          </cell>
          <cell r="H145" t="str">
            <v>南</v>
          </cell>
          <cell r="I145">
            <v>1435066777</v>
          </cell>
          <cell r="M145">
            <v>45867</v>
          </cell>
          <cell r="P145" t="str">
            <v>みらい２</v>
          </cell>
          <cell r="R145">
            <v>2598530</v>
          </cell>
          <cell r="T145">
            <v>80.5</v>
          </cell>
          <cell r="U145">
            <v>7</v>
          </cell>
          <cell r="W145" t="str">
            <v>幸男</v>
          </cell>
          <cell r="AB145" t="str">
            <v>平茂晴</v>
          </cell>
          <cell r="AG145" t="str">
            <v>百合茂</v>
          </cell>
          <cell r="AK145" t="str">
            <v>安福久</v>
          </cell>
          <cell r="AQ145" t="str">
            <v>T9810419698705</v>
          </cell>
          <cell r="AS145">
            <v>1435066777</v>
          </cell>
          <cell r="AT145" t="str">
            <v>T</v>
          </cell>
          <cell r="AY145" t="str">
            <v>期待</v>
          </cell>
          <cell r="AZ145" t="str">
            <v>A</v>
          </cell>
          <cell r="BA145" t="str">
            <v>A</v>
          </cell>
          <cell r="BB145" t="str">
            <v>C</v>
          </cell>
          <cell r="BC145" t="str">
            <v>A</v>
          </cell>
          <cell r="BD145" t="str">
            <v>B</v>
          </cell>
          <cell r="BE145" t="str">
            <v>A</v>
          </cell>
          <cell r="BG145">
            <v>295</v>
          </cell>
        </row>
        <row r="146">
          <cell r="B146">
            <v>145</v>
          </cell>
          <cell r="E146" t="str">
            <v>雌</v>
          </cell>
          <cell r="F146" t="str">
            <v>ななみ</v>
          </cell>
          <cell r="G146">
            <v>25</v>
          </cell>
          <cell r="H146" t="str">
            <v>南</v>
          </cell>
          <cell r="I146">
            <v>1435068788</v>
          </cell>
          <cell r="M146">
            <v>45872</v>
          </cell>
          <cell r="P146" t="str">
            <v>はるゆり</v>
          </cell>
          <cell r="R146">
            <v>2546275</v>
          </cell>
          <cell r="T146">
            <v>81.900000000000006</v>
          </cell>
          <cell r="U146">
            <v>8</v>
          </cell>
          <cell r="W146" t="str">
            <v>幸男</v>
          </cell>
          <cell r="AB146" t="str">
            <v>平茂晴</v>
          </cell>
          <cell r="AG146" t="str">
            <v>百合茂</v>
          </cell>
          <cell r="AK146" t="str">
            <v>安糸福</v>
          </cell>
          <cell r="AQ146" t="str">
            <v>T9810419698705</v>
          </cell>
          <cell r="AS146">
            <v>1435068788</v>
          </cell>
          <cell r="AT146" t="str">
            <v>T・真菌症</v>
          </cell>
          <cell r="AY146" t="str">
            <v>期待</v>
          </cell>
          <cell r="AZ146" t="str">
            <v>A</v>
          </cell>
          <cell r="BA146" t="str">
            <v>A</v>
          </cell>
          <cell r="BB146" t="str">
            <v>C</v>
          </cell>
          <cell r="BC146" t="str">
            <v>C</v>
          </cell>
          <cell r="BD146" t="str">
            <v>C</v>
          </cell>
          <cell r="BE146" t="str">
            <v>B</v>
          </cell>
          <cell r="BG146">
            <v>290</v>
          </cell>
        </row>
        <row r="147">
          <cell r="B147">
            <v>146</v>
          </cell>
          <cell r="E147" t="str">
            <v>雌</v>
          </cell>
          <cell r="F147" t="str">
            <v>こはく</v>
          </cell>
          <cell r="G147">
            <v>25</v>
          </cell>
          <cell r="H147" t="str">
            <v>南</v>
          </cell>
          <cell r="I147">
            <v>1435068795</v>
          </cell>
          <cell r="M147">
            <v>45872</v>
          </cell>
          <cell r="P147" t="str">
            <v>ねずこ</v>
          </cell>
          <cell r="R147">
            <v>1833183</v>
          </cell>
          <cell r="T147">
            <v>81.599999999999994</v>
          </cell>
          <cell r="U147">
            <v>5</v>
          </cell>
          <cell r="W147" t="str">
            <v>晴太郎</v>
          </cell>
          <cell r="AB147" t="str">
            <v>百合幸</v>
          </cell>
          <cell r="AG147" t="str">
            <v>美津照重</v>
          </cell>
          <cell r="AK147" t="str">
            <v>勝忠平</v>
          </cell>
          <cell r="AQ147" t="str">
            <v>T9810419698705</v>
          </cell>
          <cell r="AS147">
            <v>1435068795</v>
          </cell>
          <cell r="AT147" t="str">
            <v>T</v>
          </cell>
          <cell r="AY147" t="str">
            <v>期待</v>
          </cell>
          <cell r="AZ147" t="str">
            <v>B</v>
          </cell>
          <cell r="BA147" t="str">
            <v>B</v>
          </cell>
          <cell r="BB147" t="str">
            <v>A</v>
          </cell>
          <cell r="BC147" t="str">
            <v>B</v>
          </cell>
          <cell r="BD147" t="str">
            <v>B</v>
          </cell>
          <cell r="BE147" t="str">
            <v>B</v>
          </cell>
          <cell r="BG147">
            <v>290</v>
          </cell>
        </row>
        <row r="148">
          <cell r="B148">
            <v>147</v>
          </cell>
          <cell r="E148" t="str">
            <v>雌</v>
          </cell>
          <cell r="F148" t="str">
            <v>ゆりあ</v>
          </cell>
          <cell r="G148">
            <v>25</v>
          </cell>
          <cell r="H148" t="str">
            <v>南</v>
          </cell>
          <cell r="I148">
            <v>1435068801</v>
          </cell>
          <cell r="M148">
            <v>45882</v>
          </cell>
          <cell r="P148" t="str">
            <v>きんいと</v>
          </cell>
          <cell r="R148">
            <v>2542616</v>
          </cell>
          <cell r="T148">
            <v>80.5</v>
          </cell>
          <cell r="U148">
            <v>9</v>
          </cell>
          <cell r="W148" t="str">
            <v>姫晴久</v>
          </cell>
          <cell r="AB148" t="str">
            <v>金太郎３</v>
          </cell>
          <cell r="AG148" t="str">
            <v>安糸福</v>
          </cell>
          <cell r="AK148" t="str">
            <v>北国７の８</v>
          </cell>
          <cell r="AQ148" t="str">
            <v>T9810419698705</v>
          </cell>
          <cell r="AS148">
            <v>1435068801</v>
          </cell>
          <cell r="AT148" t="str">
            <v>T</v>
          </cell>
          <cell r="AY148" t="str">
            <v>期待</v>
          </cell>
          <cell r="AZ148" t="str">
            <v>B</v>
          </cell>
          <cell r="BA148" t="str">
            <v>C</v>
          </cell>
          <cell r="BB148" t="str">
            <v>A</v>
          </cell>
          <cell r="BC148" t="str">
            <v>C</v>
          </cell>
          <cell r="BD148" t="str">
            <v>C</v>
          </cell>
          <cell r="BE148" t="str">
            <v>A</v>
          </cell>
          <cell r="BG148">
            <v>280</v>
          </cell>
        </row>
        <row r="149">
          <cell r="B149">
            <v>148</v>
          </cell>
          <cell r="E149" t="str">
            <v>雌</v>
          </cell>
          <cell r="F149" t="str">
            <v>あやめ</v>
          </cell>
          <cell r="G149">
            <v>25</v>
          </cell>
          <cell r="H149" t="str">
            <v>南</v>
          </cell>
          <cell r="I149">
            <v>1435068818</v>
          </cell>
          <cell r="M149">
            <v>45885</v>
          </cell>
          <cell r="P149" t="str">
            <v>みゆき</v>
          </cell>
          <cell r="R149">
            <v>1797066</v>
          </cell>
          <cell r="T149">
            <v>82</v>
          </cell>
          <cell r="U149">
            <v>6</v>
          </cell>
          <cell r="W149" t="str">
            <v>若百合</v>
          </cell>
          <cell r="AB149" t="str">
            <v>美国桜</v>
          </cell>
          <cell r="AG149" t="str">
            <v>百合茂</v>
          </cell>
          <cell r="AK149" t="str">
            <v>勝忠平</v>
          </cell>
          <cell r="AQ149" t="str">
            <v>T9810419698705</v>
          </cell>
          <cell r="AS149">
            <v>1435068818</v>
          </cell>
          <cell r="AT149" t="str">
            <v>T</v>
          </cell>
          <cell r="AY149" t="str">
            <v>期待</v>
          </cell>
          <cell r="AZ149" t="str">
            <v>A</v>
          </cell>
          <cell r="BA149" t="str">
            <v>A</v>
          </cell>
          <cell r="BB149" t="str">
            <v>B</v>
          </cell>
          <cell r="BC149" t="str">
            <v>C</v>
          </cell>
          <cell r="BD149" t="str">
            <v>A</v>
          </cell>
          <cell r="BE149" t="str">
            <v>A</v>
          </cell>
          <cell r="BG149">
            <v>277</v>
          </cell>
        </row>
        <row r="150">
          <cell r="B150">
            <v>149</v>
          </cell>
          <cell r="E150" t="str">
            <v>雌</v>
          </cell>
          <cell r="F150" t="str">
            <v>ここな</v>
          </cell>
          <cell r="G150">
            <v>25</v>
          </cell>
          <cell r="H150" t="str">
            <v>南</v>
          </cell>
          <cell r="I150">
            <v>1435068832</v>
          </cell>
          <cell r="M150">
            <v>45887</v>
          </cell>
          <cell r="P150" t="str">
            <v>れい</v>
          </cell>
          <cell r="R150">
            <v>2812356</v>
          </cell>
          <cell r="T150">
            <v>81.8</v>
          </cell>
          <cell r="U150">
            <v>2</v>
          </cell>
          <cell r="W150" t="str">
            <v>隆富志</v>
          </cell>
          <cell r="AB150" t="str">
            <v>勝早桜５</v>
          </cell>
          <cell r="AG150" t="str">
            <v>安亀忠</v>
          </cell>
          <cell r="AK150" t="str">
            <v>華春福</v>
          </cell>
          <cell r="AQ150" t="str">
            <v>T9810419698705</v>
          </cell>
          <cell r="AS150">
            <v>1435068832</v>
          </cell>
          <cell r="AT150" t="str">
            <v>T</v>
          </cell>
          <cell r="AY150" t="str">
            <v>期待の期待</v>
          </cell>
          <cell r="AZ150" t="str">
            <v>C</v>
          </cell>
          <cell r="BA150" t="str">
            <v>B</v>
          </cell>
          <cell r="BB150" t="str">
            <v>B</v>
          </cell>
          <cell r="BC150" t="str">
            <v>A</v>
          </cell>
          <cell r="BD150" t="str">
            <v>A</v>
          </cell>
          <cell r="BE150" t="str">
            <v>A</v>
          </cell>
          <cell r="BG150">
            <v>275</v>
          </cell>
        </row>
        <row r="151">
          <cell r="B151">
            <v>150</v>
          </cell>
          <cell r="E151" t="str">
            <v>去勢</v>
          </cell>
          <cell r="F151" t="str">
            <v>幸三</v>
          </cell>
          <cell r="G151">
            <v>25</v>
          </cell>
          <cell r="H151" t="str">
            <v>南</v>
          </cell>
          <cell r="I151">
            <v>1435069174</v>
          </cell>
          <cell r="M151">
            <v>45904</v>
          </cell>
          <cell r="P151" t="str">
            <v>きんうめ</v>
          </cell>
          <cell r="R151">
            <v>2731158</v>
          </cell>
          <cell r="T151">
            <v>79.5</v>
          </cell>
          <cell r="U151">
            <v>4</v>
          </cell>
          <cell r="W151" t="str">
            <v>幸男</v>
          </cell>
          <cell r="AB151" t="str">
            <v>金太郎３</v>
          </cell>
          <cell r="AG151" t="str">
            <v>平茂晴</v>
          </cell>
          <cell r="AK151" t="str">
            <v>安福久</v>
          </cell>
          <cell r="AQ151" t="str">
            <v>T7810418687140</v>
          </cell>
          <cell r="AS151">
            <v>1435069174</v>
          </cell>
          <cell r="AT151" t="str">
            <v>T</v>
          </cell>
          <cell r="AY151" t="str">
            <v>期待</v>
          </cell>
          <cell r="AZ151" t="str">
            <v>A</v>
          </cell>
          <cell r="BA151" t="str">
            <v>A</v>
          </cell>
          <cell r="BB151" t="str">
            <v>B</v>
          </cell>
          <cell r="BC151" t="str">
            <v>B</v>
          </cell>
          <cell r="BD151" t="str">
            <v>A</v>
          </cell>
          <cell r="BE151" t="str">
            <v>A</v>
          </cell>
          <cell r="BG151">
            <v>258</v>
          </cell>
        </row>
        <row r="152">
          <cell r="B152">
            <v>151</v>
          </cell>
          <cell r="E152" t="str">
            <v>去勢</v>
          </cell>
          <cell r="F152" t="str">
            <v>男伝</v>
          </cell>
          <cell r="G152">
            <v>25</v>
          </cell>
          <cell r="H152" t="str">
            <v>南</v>
          </cell>
          <cell r="I152">
            <v>1435068993</v>
          </cell>
          <cell r="M152">
            <v>45884</v>
          </cell>
          <cell r="P152" t="str">
            <v>おでん</v>
          </cell>
          <cell r="R152">
            <v>1892584</v>
          </cell>
          <cell r="T152">
            <v>81.900000000000006</v>
          </cell>
          <cell r="U152">
            <v>2</v>
          </cell>
          <cell r="W152" t="str">
            <v>金太郎３</v>
          </cell>
          <cell r="AB152" t="str">
            <v>福之姫</v>
          </cell>
          <cell r="AG152" t="str">
            <v>安福久</v>
          </cell>
          <cell r="AK152" t="str">
            <v>勝忠平</v>
          </cell>
          <cell r="AQ152" t="str">
            <v>T2810416259384</v>
          </cell>
          <cell r="AS152">
            <v>1435068993</v>
          </cell>
          <cell r="AT152" t="str">
            <v>T</v>
          </cell>
          <cell r="BG152">
            <v>278</v>
          </cell>
        </row>
        <row r="153">
          <cell r="B153">
            <v>152</v>
          </cell>
          <cell r="E153" t="str">
            <v>去勢</v>
          </cell>
          <cell r="F153" t="str">
            <v>幸姫章</v>
          </cell>
          <cell r="G153">
            <v>25</v>
          </cell>
          <cell r="H153" t="str">
            <v>南</v>
          </cell>
          <cell r="I153">
            <v>1435069037</v>
          </cell>
          <cell r="M153">
            <v>45901</v>
          </cell>
          <cell r="P153" t="str">
            <v>ひめっこ</v>
          </cell>
          <cell r="R153">
            <v>2730129</v>
          </cell>
          <cell r="T153">
            <v>80.400000000000006</v>
          </cell>
          <cell r="U153">
            <v>5</v>
          </cell>
          <cell r="W153" t="str">
            <v>幸男</v>
          </cell>
          <cell r="AB153" t="str">
            <v>平茂晴</v>
          </cell>
          <cell r="AG153" t="str">
            <v>華春福</v>
          </cell>
          <cell r="AK153" t="str">
            <v>安福久</v>
          </cell>
          <cell r="AQ153" t="str">
            <v>T2810416259384</v>
          </cell>
          <cell r="AS153">
            <v>1435069037</v>
          </cell>
          <cell r="AT153" t="str">
            <v>T</v>
          </cell>
          <cell r="AY153" t="str">
            <v>期待</v>
          </cell>
          <cell r="AZ153" t="str">
            <v>A</v>
          </cell>
          <cell r="BA153" t="str">
            <v>A</v>
          </cell>
          <cell r="BB153" t="str">
            <v>C</v>
          </cell>
          <cell r="BC153" t="str">
            <v>B</v>
          </cell>
          <cell r="BD153" t="str">
            <v>A</v>
          </cell>
          <cell r="BE153" t="str">
            <v>A</v>
          </cell>
          <cell r="BG153">
            <v>261</v>
          </cell>
        </row>
        <row r="154">
          <cell r="B154">
            <v>153</v>
          </cell>
          <cell r="E154" t="str">
            <v>雌</v>
          </cell>
          <cell r="F154" t="str">
            <v>にこにこ３</v>
          </cell>
          <cell r="G154">
            <v>25</v>
          </cell>
          <cell r="H154" t="str">
            <v>南</v>
          </cell>
          <cell r="I154">
            <v>1435069020</v>
          </cell>
          <cell r="M154">
            <v>45895</v>
          </cell>
          <cell r="P154" t="str">
            <v>にこ</v>
          </cell>
          <cell r="R154">
            <v>2546273</v>
          </cell>
          <cell r="T154">
            <v>80.2</v>
          </cell>
          <cell r="U154">
            <v>8</v>
          </cell>
          <cell r="W154" t="str">
            <v>弁慶３</v>
          </cell>
          <cell r="AB154" t="str">
            <v>平茂晴</v>
          </cell>
          <cell r="AG154" t="str">
            <v>勝忠平</v>
          </cell>
          <cell r="AK154" t="str">
            <v>安福久</v>
          </cell>
          <cell r="AQ154" t="str">
            <v>T6810416664010</v>
          </cell>
          <cell r="AS154">
            <v>1435069020</v>
          </cell>
          <cell r="AT154" t="str">
            <v>T</v>
          </cell>
          <cell r="AY154" t="str">
            <v>期待</v>
          </cell>
          <cell r="AZ154" t="str">
            <v>B</v>
          </cell>
          <cell r="BA154" t="str">
            <v>B</v>
          </cell>
          <cell r="BB154" t="str">
            <v>A</v>
          </cell>
          <cell r="BC154" t="str">
            <v>C</v>
          </cell>
          <cell r="BD154" t="str">
            <v>C</v>
          </cell>
          <cell r="BE154" t="str">
            <v>C</v>
          </cell>
          <cell r="BG154">
            <v>267</v>
          </cell>
        </row>
        <row r="155">
          <cell r="B155">
            <v>154</v>
          </cell>
          <cell r="E155" t="str">
            <v>去勢</v>
          </cell>
          <cell r="F155" t="str">
            <v>勝白喜</v>
          </cell>
          <cell r="G155">
            <v>25</v>
          </cell>
          <cell r="H155" t="str">
            <v>南</v>
          </cell>
          <cell r="I155">
            <v>1428565751</v>
          </cell>
          <cell r="M155">
            <v>45890</v>
          </cell>
          <cell r="P155" t="str">
            <v>しらゆき</v>
          </cell>
          <cell r="R155">
            <v>2881442</v>
          </cell>
          <cell r="T155">
            <v>82.5</v>
          </cell>
          <cell r="U155">
            <v>1</v>
          </cell>
          <cell r="W155" t="str">
            <v>勝乃幸</v>
          </cell>
          <cell r="AB155" t="str">
            <v>百合白清２</v>
          </cell>
          <cell r="AG155" t="str">
            <v>喜亀忠</v>
          </cell>
          <cell r="AK155" t="str">
            <v>安福久</v>
          </cell>
          <cell r="AQ155" t="str">
            <v>T3810988023225</v>
          </cell>
          <cell r="AS155">
            <v>1428565751</v>
          </cell>
          <cell r="AT155" t="str">
            <v>T</v>
          </cell>
          <cell r="AY155" t="str">
            <v>期待の期待</v>
          </cell>
          <cell r="AZ155" t="str">
            <v>B</v>
          </cell>
          <cell r="BA155" t="str">
            <v>A</v>
          </cell>
          <cell r="BB155" t="str">
            <v>A</v>
          </cell>
          <cell r="BC155" t="str">
            <v>A</v>
          </cell>
          <cell r="BD155" t="str">
            <v>A</v>
          </cell>
          <cell r="BE155" t="str">
            <v>A</v>
          </cell>
          <cell r="BG155">
            <v>272</v>
          </cell>
        </row>
        <row r="156">
          <cell r="B156">
            <v>155</v>
          </cell>
          <cell r="E156" t="str">
            <v>雌</v>
          </cell>
          <cell r="F156" t="str">
            <v>はる２６</v>
          </cell>
          <cell r="G156">
            <v>25</v>
          </cell>
          <cell r="H156" t="str">
            <v>南</v>
          </cell>
          <cell r="I156">
            <v>1428565744</v>
          </cell>
          <cell r="M156">
            <v>45895</v>
          </cell>
          <cell r="P156" t="str">
            <v>第２６よしはな</v>
          </cell>
          <cell r="R156">
            <v>1767496</v>
          </cell>
          <cell r="T156">
            <v>81.3</v>
          </cell>
          <cell r="U156">
            <v>7</v>
          </cell>
          <cell r="W156" t="str">
            <v>晴太郎</v>
          </cell>
          <cell r="AB156" t="str">
            <v>華春福</v>
          </cell>
          <cell r="AG156" t="str">
            <v>金幸福</v>
          </cell>
          <cell r="AK156" t="str">
            <v>安福久</v>
          </cell>
          <cell r="AQ156" t="str">
            <v>T3810988023225</v>
          </cell>
          <cell r="AS156">
            <v>1428565744</v>
          </cell>
          <cell r="AT156" t="str">
            <v>T</v>
          </cell>
          <cell r="AY156" t="str">
            <v>期待</v>
          </cell>
          <cell r="AZ156" t="str">
            <v>A</v>
          </cell>
          <cell r="BA156" t="str">
            <v>A</v>
          </cell>
          <cell r="BB156" t="str">
            <v>A</v>
          </cell>
          <cell r="BC156" t="str">
            <v>B</v>
          </cell>
          <cell r="BD156" t="str">
            <v>B</v>
          </cell>
          <cell r="BE156" t="str">
            <v>B</v>
          </cell>
          <cell r="BG156">
            <v>267</v>
          </cell>
        </row>
        <row r="157">
          <cell r="B157">
            <v>156</v>
          </cell>
          <cell r="E157" t="str">
            <v>去勢</v>
          </cell>
          <cell r="F157" t="str">
            <v>姫華次郎</v>
          </cell>
          <cell r="G157">
            <v>25</v>
          </cell>
          <cell r="H157" t="str">
            <v>南</v>
          </cell>
          <cell r="I157">
            <v>1435069136</v>
          </cell>
          <cell r="M157">
            <v>45889</v>
          </cell>
          <cell r="P157" t="str">
            <v>たかやす２７</v>
          </cell>
          <cell r="R157">
            <v>1706197</v>
          </cell>
          <cell r="T157">
            <v>81</v>
          </cell>
          <cell r="U157">
            <v>9</v>
          </cell>
          <cell r="W157" t="str">
            <v>姫晴久</v>
          </cell>
          <cell r="AB157" t="str">
            <v>華春福</v>
          </cell>
          <cell r="AG157" t="str">
            <v>勝次郎</v>
          </cell>
          <cell r="AK157" t="str">
            <v>安糸福</v>
          </cell>
          <cell r="AQ157" t="str">
            <v>T4810320737417</v>
          </cell>
          <cell r="AS157">
            <v>1435069136</v>
          </cell>
          <cell r="AT157" t="str">
            <v>T</v>
          </cell>
          <cell r="AY157" t="str">
            <v>期待</v>
          </cell>
          <cell r="AZ157" t="str">
            <v>A</v>
          </cell>
          <cell r="BA157" t="str">
            <v>B</v>
          </cell>
          <cell r="BB157" t="str">
            <v>A</v>
          </cell>
          <cell r="BC157" t="str">
            <v>C</v>
          </cell>
          <cell r="BD157" t="str">
            <v>B</v>
          </cell>
          <cell r="BE157" t="str">
            <v>A</v>
          </cell>
          <cell r="BG157">
            <v>273</v>
          </cell>
        </row>
        <row r="158">
          <cell r="B158">
            <v>157</v>
          </cell>
          <cell r="E158" t="str">
            <v>雌</v>
          </cell>
          <cell r="F158" t="str">
            <v>ゆりさき</v>
          </cell>
          <cell r="G158">
            <v>25</v>
          </cell>
          <cell r="H158" t="str">
            <v>南</v>
          </cell>
          <cell r="I158">
            <v>1435069112</v>
          </cell>
          <cell r="M158">
            <v>45855</v>
          </cell>
          <cell r="P158" t="str">
            <v>ゆきひさ</v>
          </cell>
          <cell r="R158">
            <v>2794623</v>
          </cell>
          <cell r="T158">
            <v>80</v>
          </cell>
          <cell r="U158">
            <v>2</v>
          </cell>
          <cell r="W158" t="str">
            <v>百合幸</v>
          </cell>
          <cell r="AB158" t="str">
            <v>幸紀雄</v>
          </cell>
          <cell r="AG158" t="str">
            <v>隆之国</v>
          </cell>
          <cell r="AK158" t="str">
            <v>忠茂勝</v>
          </cell>
          <cell r="AQ158" t="str">
            <v>T4810320737417</v>
          </cell>
          <cell r="AS158">
            <v>1435069112</v>
          </cell>
          <cell r="AT158" t="str">
            <v>T</v>
          </cell>
          <cell r="AY158" t="str">
            <v>期待の期待</v>
          </cell>
          <cell r="AZ158" t="str">
            <v>B</v>
          </cell>
          <cell r="BA158" t="str">
            <v>A</v>
          </cell>
          <cell r="BB158" t="str">
            <v>A</v>
          </cell>
          <cell r="BC158" t="str">
            <v>B</v>
          </cell>
          <cell r="BD158" t="str">
            <v>A</v>
          </cell>
          <cell r="BE158" t="str">
            <v>A</v>
          </cell>
          <cell r="BG158">
            <v>307</v>
          </cell>
        </row>
        <row r="159">
          <cell r="B159">
            <v>158</v>
          </cell>
          <cell r="E159" t="str">
            <v>雌</v>
          </cell>
          <cell r="F159" t="str">
            <v>ふくさち</v>
          </cell>
          <cell r="G159">
            <v>25</v>
          </cell>
          <cell r="H159" t="str">
            <v>南</v>
          </cell>
          <cell r="I159">
            <v>1435069143</v>
          </cell>
          <cell r="M159">
            <v>45883</v>
          </cell>
          <cell r="P159" t="str">
            <v>かめみ</v>
          </cell>
          <cell r="R159">
            <v>2881444</v>
          </cell>
          <cell r="T159">
            <v>80.400000000000006</v>
          </cell>
          <cell r="U159">
            <v>1</v>
          </cell>
          <cell r="W159" t="str">
            <v>勝乃幸</v>
          </cell>
          <cell r="AB159" t="str">
            <v>安亀忠</v>
          </cell>
          <cell r="AG159" t="str">
            <v>美国桜</v>
          </cell>
          <cell r="AK159" t="str">
            <v>平茂晴</v>
          </cell>
          <cell r="AQ159" t="str">
            <v>T4810320737417</v>
          </cell>
          <cell r="AS159">
            <v>1435069143</v>
          </cell>
          <cell r="AT159" t="str">
            <v>T</v>
          </cell>
          <cell r="AU159" t="str">
            <v>真菌症</v>
          </cell>
          <cell r="AY159" t="str">
            <v>期待の期待</v>
          </cell>
          <cell r="AZ159" t="str">
            <v>C</v>
          </cell>
          <cell r="BA159" t="str">
            <v>A</v>
          </cell>
          <cell r="BB159" t="str">
            <v>A</v>
          </cell>
          <cell r="BC159" t="str">
            <v>B</v>
          </cell>
          <cell r="BD159" t="str">
            <v>A</v>
          </cell>
          <cell r="BE159" t="str">
            <v>A</v>
          </cell>
          <cell r="BG159">
            <v>279</v>
          </cell>
        </row>
        <row r="160">
          <cell r="B160">
            <v>159</v>
          </cell>
          <cell r="E160" t="str">
            <v>去勢</v>
          </cell>
          <cell r="F160" t="str">
            <v>辰５４</v>
          </cell>
          <cell r="G160">
            <v>25</v>
          </cell>
          <cell r="H160" t="str">
            <v>南</v>
          </cell>
          <cell r="I160">
            <v>1435068597</v>
          </cell>
          <cell r="M160">
            <v>45879</v>
          </cell>
          <cell r="P160" t="str">
            <v>たみたか</v>
          </cell>
          <cell r="R160">
            <v>2728720</v>
          </cell>
          <cell r="T160">
            <v>81.5</v>
          </cell>
          <cell r="U160">
            <v>5</v>
          </cell>
          <cell r="W160" t="str">
            <v>幸男</v>
          </cell>
          <cell r="AB160" t="str">
            <v>隆之国</v>
          </cell>
          <cell r="AG160" t="str">
            <v>百合茂</v>
          </cell>
          <cell r="AK160" t="str">
            <v>安福久</v>
          </cell>
          <cell r="AQ160" t="str">
            <v>T6810119019644</v>
          </cell>
          <cell r="AS160">
            <v>1435068597</v>
          </cell>
          <cell r="AT160" t="str">
            <v>T</v>
          </cell>
          <cell r="AY160" t="str">
            <v>期待</v>
          </cell>
          <cell r="AZ160" t="str">
            <v>C</v>
          </cell>
          <cell r="BA160" t="str">
            <v>A</v>
          </cell>
          <cell r="BB160" t="str">
            <v>C</v>
          </cell>
          <cell r="BC160" t="str">
            <v>A</v>
          </cell>
          <cell r="BD160" t="str">
            <v>A</v>
          </cell>
          <cell r="BE160" t="str">
            <v>A</v>
          </cell>
          <cell r="BG160">
            <v>283</v>
          </cell>
        </row>
        <row r="161">
          <cell r="B161">
            <v>160</v>
          </cell>
          <cell r="E161" t="str">
            <v>雌</v>
          </cell>
          <cell r="F161" t="str">
            <v>せれな</v>
          </cell>
          <cell r="G161">
            <v>25</v>
          </cell>
          <cell r="H161" t="str">
            <v>南</v>
          </cell>
          <cell r="I161">
            <v>1435068610</v>
          </cell>
          <cell r="M161">
            <v>45885</v>
          </cell>
          <cell r="P161" t="str">
            <v>あやか</v>
          </cell>
          <cell r="R161">
            <v>1640103</v>
          </cell>
          <cell r="T161">
            <v>82.2</v>
          </cell>
          <cell r="U161">
            <v>11</v>
          </cell>
          <cell r="W161" t="str">
            <v>幸男</v>
          </cell>
          <cell r="AB161" t="str">
            <v>平茂晴</v>
          </cell>
          <cell r="AG161" t="str">
            <v>勝忠平</v>
          </cell>
          <cell r="AK161" t="str">
            <v>金幸</v>
          </cell>
          <cell r="AQ161" t="str">
            <v>T6810119019644</v>
          </cell>
          <cell r="AS161">
            <v>1435068610</v>
          </cell>
          <cell r="AT161" t="str">
            <v>T</v>
          </cell>
          <cell r="AY161" t="str">
            <v>期待</v>
          </cell>
          <cell r="AZ161" t="str">
            <v>A</v>
          </cell>
          <cell r="BA161" t="str">
            <v>A</v>
          </cell>
          <cell r="BB161" t="str">
            <v>A</v>
          </cell>
          <cell r="BC161" t="str">
            <v>B</v>
          </cell>
          <cell r="BD161" t="str">
            <v>B</v>
          </cell>
          <cell r="BE161" t="str">
            <v>B</v>
          </cell>
          <cell r="BG161">
            <v>277</v>
          </cell>
        </row>
        <row r="162">
          <cell r="B162">
            <v>161</v>
          </cell>
          <cell r="E162" t="str">
            <v>雌</v>
          </cell>
          <cell r="F162" t="str">
            <v>つゆ</v>
          </cell>
          <cell r="G162">
            <v>25</v>
          </cell>
          <cell r="H162" t="str">
            <v>南</v>
          </cell>
          <cell r="I162">
            <v>1435068627</v>
          </cell>
          <cell r="M162">
            <v>45885</v>
          </cell>
          <cell r="P162" t="str">
            <v>たかみ</v>
          </cell>
          <cell r="R162">
            <v>1701582</v>
          </cell>
          <cell r="T162">
            <v>81.2</v>
          </cell>
          <cell r="U162">
            <v>7</v>
          </cell>
          <cell r="W162" t="str">
            <v>幸男</v>
          </cell>
          <cell r="AB162" t="str">
            <v>隆之国</v>
          </cell>
          <cell r="AG162" t="str">
            <v>安福久</v>
          </cell>
          <cell r="AK162" t="str">
            <v>勝忠平</v>
          </cell>
          <cell r="AQ162" t="str">
            <v>T6810119019644</v>
          </cell>
          <cell r="AS162">
            <v>1435068627</v>
          </cell>
          <cell r="AT162" t="str">
            <v>T</v>
          </cell>
          <cell r="AY162" t="str">
            <v>期待</v>
          </cell>
          <cell r="AZ162" t="str">
            <v>C</v>
          </cell>
          <cell r="BA162" t="str">
            <v>A</v>
          </cell>
          <cell r="BB162" t="str">
            <v>B</v>
          </cell>
          <cell r="BC162" t="str">
            <v>A</v>
          </cell>
          <cell r="BD162" t="str">
            <v>A</v>
          </cell>
          <cell r="BE162" t="str">
            <v>A</v>
          </cell>
          <cell r="BG162">
            <v>277</v>
          </cell>
        </row>
        <row r="163">
          <cell r="B163">
            <v>162</v>
          </cell>
          <cell r="E163" t="str">
            <v>雌</v>
          </cell>
          <cell r="F163" t="str">
            <v>あいり</v>
          </cell>
          <cell r="G163">
            <v>25</v>
          </cell>
          <cell r="H163" t="str">
            <v>南</v>
          </cell>
          <cell r="I163">
            <v>1435067996</v>
          </cell>
          <cell r="M163">
            <v>45895</v>
          </cell>
          <cell r="P163" t="str">
            <v>なぎさ</v>
          </cell>
          <cell r="R163">
            <v>1940111</v>
          </cell>
          <cell r="T163">
            <v>81.900000000000006</v>
          </cell>
          <cell r="U163">
            <v>1</v>
          </cell>
          <cell r="W163" t="str">
            <v>幸男</v>
          </cell>
          <cell r="AB163" t="str">
            <v>金太郎３</v>
          </cell>
          <cell r="AG163" t="str">
            <v>安福久</v>
          </cell>
          <cell r="AK163" t="str">
            <v>百合茂</v>
          </cell>
          <cell r="AQ163" t="str">
            <v>T6810119019644</v>
          </cell>
          <cell r="AS163">
            <v>1435067996</v>
          </cell>
          <cell r="AT163" t="str">
            <v>T</v>
          </cell>
          <cell r="AU163" t="str">
            <v>真菌症</v>
          </cell>
          <cell r="AY163" t="str">
            <v>期待の期待</v>
          </cell>
          <cell r="AZ163" t="str">
            <v>A</v>
          </cell>
          <cell r="BA163" t="str">
            <v>A</v>
          </cell>
          <cell r="BB163" t="str">
            <v>B</v>
          </cell>
          <cell r="BC163" t="str">
            <v>A</v>
          </cell>
          <cell r="BD163" t="str">
            <v>A</v>
          </cell>
          <cell r="BE163" t="str">
            <v>A</v>
          </cell>
          <cell r="BG163">
            <v>267</v>
          </cell>
        </row>
        <row r="164">
          <cell r="B164">
            <v>163</v>
          </cell>
          <cell r="E164" t="str">
            <v>雌</v>
          </cell>
          <cell r="F164" t="str">
            <v>きき</v>
          </cell>
          <cell r="G164">
            <v>25</v>
          </cell>
          <cell r="H164" t="str">
            <v>南</v>
          </cell>
          <cell r="I164">
            <v>1435067989</v>
          </cell>
          <cell r="M164">
            <v>45901</v>
          </cell>
          <cell r="P164" t="str">
            <v>きらら</v>
          </cell>
          <cell r="R164">
            <v>2881441</v>
          </cell>
          <cell r="T164">
            <v>81.599999999999994</v>
          </cell>
          <cell r="U164">
            <v>1</v>
          </cell>
          <cell r="W164" t="str">
            <v>幸男</v>
          </cell>
          <cell r="AB164" t="str">
            <v>関平照</v>
          </cell>
          <cell r="AG164" t="str">
            <v>美国桜</v>
          </cell>
          <cell r="AK164" t="str">
            <v>平茂晴</v>
          </cell>
          <cell r="AQ164" t="str">
            <v>T6810119019644</v>
          </cell>
          <cell r="AS164">
            <v>1435067989</v>
          </cell>
          <cell r="AT164" t="str">
            <v>T</v>
          </cell>
          <cell r="BG164">
            <v>261</v>
          </cell>
        </row>
        <row r="165">
          <cell r="B165">
            <v>164</v>
          </cell>
          <cell r="E165" t="str">
            <v>雌</v>
          </cell>
          <cell r="F165" t="str">
            <v>びび</v>
          </cell>
          <cell r="G165">
            <v>25</v>
          </cell>
          <cell r="H165" t="str">
            <v>南</v>
          </cell>
          <cell r="I165">
            <v>1435068023</v>
          </cell>
          <cell r="M165">
            <v>45902</v>
          </cell>
          <cell r="P165" t="str">
            <v>あんじゅう</v>
          </cell>
          <cell r="R165">
            <v>1712684</v>
          </cell>
          <cell r="T165">
            <v>83.2</v>
          </cell>
          <cell r="U165">
            <v>8</v>
          </cell>
          <cell r="W165" t="str">
            <v>幸男</v>
          </cell>
          <cell r="AB165" t="str">
            <v>平茂晴</v>
          </cell>
          <cell r="AG165" t="str">
            <v>安福久</v>
          </cell>
          <cell r="AK165" t="str">
            <v>百合茂</v>
          </cell>
          <cell r="AQ165" t="str">
            <v>T6810119019644</v>
          </cell>
          <cell r="AS165">
            <v>1435068023</v>
          </cell>
          <cell r="AT165" t="str">
            <v>T</v>
          </cell>
          <cell r="AU165" t="str">
            <v>真菌症</v>
          </cell>
          <cell r="AY165" t="str">
            <v>期待</v>
          </cell>
          <cell r="AZ165" t="str">
            <v>B</v>
          </cell>
          <cell r="BA165" t="str">
            <v>A</v>
          </cell>
          <cell r="BB165" t="str">
            <v>C</v>
          </cell>
          <cell r="BC165" t="str">
            <v>B</v>
          </cell>
          <cell r="BD165" t="str">
            <v>A</v>
          </cell>
          <cell r="BE165" t="str">
            <v>A</v>
          </cell>
          <cell r="BG165">
            <v>260</v>
          </cell>
        </row>
        <row r="166">
          <cell r="B166">
            <v>165</v>
          </cell>
          <cell r="E166" t="str">
            <v>雌</v>
          </cell>
          <cell r="F166" t="str">
            <v>わかこ</v>
          </cell>
          <cell r="G166">
            <v>25</v>
          </cell>
          <cell r="H166" t="str">
            <v>南</v>
          </cell>
          <cell r="I166">
            <v>1435067972</v>
          </cell>
          <cell r="M166">
            <v>45885</v>
          </cell>
          <cell r="P166" t="str">
            <v>りょうこ</v>
          </cell>
          <cell r="R166">
            <v>1940107</v>
          </cell>
          <cell r="T166">
            <v>81.3</v>
          </cell>
          <cell r="U166">
            <v>1</v>
          </cell>
          <cell r="W166" t="str">
            <v>若百合</v>
          </cell>
          <cell r="AB166" t="str">
            <v>諒太郎</v>
          </cell>
          <cell r="AG166" t="str">
            <v>平茂晴</v>
          </cell>
          <cell r="AK166" t="str">
            <v>安福久</v>
          </cell>
          <cell r="AQ166" t="str">
            <v>T1810675780799</v>
          </cell>
          <cell r="AS166">
            <v>1435067972</v>
          </cell>
          <cell r="AT166" t="str">
            <v>T</v>
          </cell>
          <cell r="AY166" t="str">
            <v>期待の期待</v>
          </cell>
          <cell r="AZ166" t="str">
            <v>A</v>
          </cell>
          <cell r="BA166" t="str">
            <v>A</v>
          </cell>
          <cell r="BB166" t="str">
            <v>C</v>
          </cell>
          <cell r="BC166" t="str">
            <v>C</v>
          </cell>
          <cell r="BD166" t="str">
            <v>A</v>
          </cell>
          <cell r="BE166" t="str">
            <v>A</v>
          </cell>
          <cell r="BG166">
            <v>277</v>
          </cell>
        </row>
        <row r="167">
          <cell r="B167">
            <v>166</v>
          </cell>
          <cell r="E167" t="str">
            <v>去勢</v>
          </cell>
          <cell r="F167" t="str">
            <v>千勝</v>
          </cell>
          <cell r="G167">
            <v>25</v>
          </cell>
          <cell r="H167" t="str">
            <v>南</v>
          </cell>
          <cell r="I167">
            <v>1428563481</v>
          </cell>
          <cell r="M167">
            <v>45903</v>
          </cell>
          <cell r="P167" t="str">
            <v>はやさくら</v>
          </cell>
          <cell r="R167">
            <v>1940109</v>
          </cell>
          <cell r="T167">
            <v>81.2</v>
          </cell>
          <cell r="U167">
            <v>1</v>
          </cell>
          <cell r="W167" t="str">
            <v>千寿剣</v>
          </cell>
          <cell r="AB167" t="str">
            <v>勝早桜５</v>
          </cell>
          <cell r="AG167" t="str">
            <v>弁慶３</v>
          </cell>
          <cell r="AK167" t="str">
            <v>平忠勝</v>
          </cell>
          <cell r="AQ167" t="str">
            <v>T9810355599074</v>
          </cell>
          <cell r="AS167">
            <v>1428563481</v>
          </cell>
          <cell r="AT167" t="str">
            <v>T</v>
          </cell>
          <cell r="AU167" t="str">
            <v>ｍ</v>
          </cell>
          <cell r="BG167">
            <v>259</v>
          </cell>
        </row>
        <row r="168">
          <cell r="B168">
            <v>167</v>
          </cell>
          <cell r="E168" t="str">
            <v>雌</v>
          </cell>
          <cell r="F168" t="str">
            <v>ふくさくら</v>
          </cell>
          <cell r="G168">
            <v>25</v>
          </cell>
          <cell r="H168" t="str">
            <v>南</v>
          </cell>
          <cell r="I168">
            <v>1428563498</v>
          </cell>
          <cell r="M168">
            <v>45904</v>
          </cell>
          <cell r="P168" t="str">
            <v>もとひめ</v>
          </cell>
          <cell r="R168">
            <v>2810095</v>
          </cell>
          <cell r="T168">
            <v>80.599999999999994</v>
          </cell>
          <cell r="U168">
            <v>3</v>
          </cell>
          <cell r="W168" t="str">
            <v>勝俊桜</v>
          </cell>
          <cell r="AB168" t="str">
            <v>福之姫</v>
          </cell>
          <cell r="AG168" t="str">
            <v>本富士</v>
          </cell>
          <cell r="AK168" t="str">
            <v>平茂晴</v>
          </cell>
          <cell r="AQ168" t="str">
            <v>T9810355599074</v>
          </cell>
          <cell r="AS168">
            <v>1428563498</v>
          </cell>
          <cell r="AT168" t="str">
            <v>T・ｍ</v>
          </cell>
          <cell r="BG168">
            <v>258</v>
          </cell>
        </row>
        <row r="169">
          <cell r="B169">
            <v>168</v>
          </cell>
          <cell r="E169" t="str">
            <v>去勢</v>
          </cell>
          <cell r="F169" t="str">
            <v>姫光</v>
          </cell>
          <cell r="G169">
            <v>25</v>
          </cell>
          <cell r="H169" t="str">
            <v>南</v>
          </cell>
          <cell r="I169">
            <v>1435068290</v>
          </cell>
          <cell r="M169">
            <v>45905</v>
          </cell>
          <cell r="P169" t="str">
            <v>てるひかり</v>
          </cell>
          <cell r="R169">
            <v>1640102</v>
          </cell>
          <cell r="T169">
            <v>84.5</v>
          </cell>
          <cell r="U169">
            <v>10</v>
          </cell>
          <cell r="W169" t="str">
            <v>姫晴久</v>
          </cell>
          <cell r="AB169" t="str">
            <v>勝忠平</v>
          </cell>
          <cell r="AG169" t="str">
            <v>安平照</v>
          </cell>
          <cell r="AK169" t="str">
            <v>平茂勝</v>
          </cell>
          <cell r="AQ169" t="str">
            <v>T5810463677452</v>
          </cell>
          <cell r="AS169">
            <v>1435068290</v>
          </cell>
          <cell r="AT169" t="str">
            <v>T</v>
          </cell>
          <cell r="AY169" t="str">
            <v>期待</v>
          </cell>
          <cell r="AZ169" t="str">
            <v>B</v>
          </cell>
          <cell r="BA169" t="str">
            <v>B</v>
          </cell>
          <cell r="BB169" t="str">
            <v>A</v>
          </cell>
          <cell r="BC169" t="str">
            <v>C</v>
          </cell>
          <cell r="BD169" t="str">
            <v>B</v>
          </cell>
          <cell r="BE169" t="str">
            <v>A</v>
          </cell>
          <cell r="BG169">
            <v>257</v>
          </cell>
        </row>
        <row r="170">
          <cell r="B170">
            <v>169</v>
          </cell>
          <cell r="E170" t="str">
            <v>去勢</v>
          </cell>
          <cell r="F170" t="str">
            <v>幸福</v>
          </cell>
          <cell r="G170">
            <v>25</v>
          </cell>
          <cell r="H170" t="str">
            <v>南</v>
          </cell>
          <cell r="I170">
            <v>1435068306</v>
          </cell>
          <cell r="M170">
            <v>45908</v>
          </cell>
          <cell r="P170" t="str">
            <v>ゆりふく</v>
          </cell>
          <cell r="R170">
            <v>2590581</v>
          </cell>
          <cell r="T170">
            <v>80.900000000000006</v>
          </cell>
          <cell r="U170">
            <v>6</v>
          </cell>
          <cell r="W170" t="str">
            <v>幸男</v>
          </cell>
          <cell r="AB170" t="str">
            <v>百合茂</v>
          </cell>
          <cell r="AG170" t="str">
            <v>美津福</v>
          </cell>
          <cell r="AK170" t="str">
            <v>平茂勝</v>
          </cell>
          <cell r="AQ170" t="str">
            <v>T5810463677452</v>
          </cell>
          <cell r="AS170">
            <v>1435068306</v>
          </cell>
          <cell r="AT170" t="str">
            <v>T</v>
          </cell>
          <cell r="AY170" t="str">
            <v>期待</v>
          </cell>
          <cell r="AZ170" t="str">
            <v>C</v>
          </cell>
          <cell r="BA170" t="str">
            <v>A</v>
          </cell>
          <cell r="BB170" t="str">
            <v>C</v>
          </cell>
          <cell r="BC170" t="str">
            <v>A</v>
          </cell>
          <cell r="BD170" t="str">
            <v>A</v>
          </cell>
          <cell r="BE170" t="str">
            <v>A</v>
          </cell>
          <cell r="BG170">
            <v>254</v>
          </cell>
        </row>
        <row r="171">
          <cell r="B171">
            <v>170</v>
          </cell>
          <cell r="E171" t="str">
            <v>去勢</v>
          </cell>
          <cell r="F171" t="str">
            <v>姫華勝</v>
          </cell>
          <cell r="G171">
            <v>25</v>
          </cell>
          <cell r="H171" t="str">
            <v>南</v>
          </cell>
          <cell r="I171">
            <v>1435068337</v>
          </cell>
          <cell r="M171">
            <v>45912</v>
          </cell>
          <cell r="P171" t="str">
            <v>みつこ</v>
          </cell>
          <cell r="R171">
            <v>1699495</v>
          </cell>
          <cell r="T171">
            <v>83</v>
          </cell>
          <cell r="U171">
            <v>8</v>
          </cell>
          <cell r="W171" t="str">
            <v>姫晴久</v>
          </cell>
          <cell r="AB171" t="str">
            <v>華春福</v>
          </cell>
          <cell r="AG171" t="str">
            <v>平茂勝</v>
          </cell>
          <cell r="AK171" t="str">
            <v>安福久</v>
          </cell>
          <cell r="AQ171" t="str">
            <v>T5810463677452</v>
          </cell>
          <cell r="AS171">
            <v>1435068337</v>
          </cell>
          <cell r="AT171" t="str">
            <v>T</v>
          </cell>
          <cell r="AY171" t="str">
            <v>期待</v>
          </cell>
          <cell r="AZ171" t="str">
            <v>A</v>
          </cell>
          <cell r="BA171" t="str">
            <v>A</v>
          </cell>
          <cell r="BB171" t="str">
            <v>A</v>
          </cell>
          <cell r="BC171" t="str">
            <v>C</v>
          </cell>
          <cell r="BD171" t="str">
            <v>B</v>
          </cell>
          <cell r="BE171" t="str">
            <v>A</v>
          </cell>
          <cell r="BG171">
            <v>250</v>
          </cell>
        </row>
        <row r="172">
          <cell r="B172">
            <v>171</v>
          </cell>
          <cell r="E172" t="str">
            <v>雌</v>
          </cell>
          <cell r="F172" t="str">
            <v>ふくひめ</v>
          </cell>
          <cell r="G172">
            <v>25</v>
          </cell>
          <cell r="H172" t="str">
            <v>南</v>
          </cell>
          <cell r="I172">
            <v>1435067156</v>
          </cell>
          <cell r="M172">
            <v>45866</v>
          </cell>
          <cell r="P172" t="str">
            <v>ひめさくら</v>
          </cell>
          <cell r="R172">
            <v>2874415</v>
          </cell>
          <cell r="T172">
            <v>82.1</v>
          </cell>
          <cell r="U172">
            <v>1</v>
          </cell>
          <cell r="W172" t="str">
            <v>勝乃幸</v>
          </cell>
          <cell r="AB172" t="str">
            <v>福之姫</v>
          </cell>
          <cell r="AG172" t="str">
            <v>美国桜</v>
          </cell>
          <cell r="AK172" t="str">
            <v>安福久</v>
          </cell>
          <cell r="AQ172" t="str">
            <v>T5810463677452</v>
          </cell>
          <cell r="AS172">
            <v>1435067156</v>
          </cell>
          <cell r="AT172" t="str">
            <v>T</v>
          </cell>
          <cell r="BG172">
            <v>296</v>
          </cell>
        </row>
        <row r="173">
          <cell r="B173">
            <v>172</v>
          </cell>
          <cell r="E173" t="str">
            <v>雌</v>
          </cell>
          <cell r="F173" t="str">
            <v>ゆりはな</v>
          </cell>
          <cell r="G173">
            <v>25</v>
          </cell>
          <cell r="H173" t="str">
            <v>南</v>
          </cell>
          <cell r="I173">
            <v>1435067163</v>
          </cell>
          <cell r="M173">
            <v>45879</v>
          </cell>
          <cell r="P173" t="str">
            <v>のぶこ</v>
          </cell>
          <cell r="R173">
            <v>2590580</v>
          </cell>
          <cell r="T173">
            <v>83</v>
          </cell>
          <cell r="U173">
            <v>7</v>
          </cell>
          <cell r="W173" t="str">
            <v>百合幸</v>
          </cell>
          <cell r="AB173" t="str">
            <v>福華１</v>
          </cell>
          <cell r="AG173" t="str">
            <v>福之国</v>
          </cell>
          <cell r="AK173" t="str">
            <v>安平</v>
          </cell>
          <cell r="AQ173" t="str">
            <v>T5810463677452</v>
          </cell>
          <cell r="AS173">
            <v>1435067163</v>
          </cell>
          <cell r="AT173" t="str">
            <v>T</v>
          </cell>
          <cell r="AY173" t="str">
            <v>期待</v>
          </cell>
          <cell r="AZ173" t="str">
            <v>B</v>
          </cell>
          <cell r="BA173" t="str">
            <v>B</v>
          </cell>
          <cell r="BB173" t="str">
            <v>A</v>
          </cell>
          <cell r="BC173" t="str">
            <v>B</v>
          </cell>
          <cell r="BD173" t="str">
            <v>A</v>
          </cell>
          <cell r="BE173" t="str">
            <v>B</v>
          </cell>
          <cell r="BG173">
            <v>283</v>
          </cell>
        </row>
        <row r="174">
          <cell r="B174">
            <v>173</v>
          </cell>
          <cell r="E174" t="str">
            <v>雌</v>
          </cell>
          <cell r="F174" t="str">
            <v>さち</v>
          </cell>
          <cell r="G174">
            <v>25</v>
          </cell>
          <cell r="H174" t="str">
            <v>南</v>
          </cell>
          <cell r="I174">
            <v>1435068283</v>
          </cell>
          <cell r="M174">
            <v>45885</v>
          </cell>
          <cell r="P174" t="str">
            <v>ひさみ</v>
          </cell>
          <cell r="R174">
            <v>1632734</v>
          </cell>
          <cell r="T174">
            <v>82</v>
          </cell>
          <cell r="U174">
            <v>10</v>
          </cell>
          <cell r="W174" t="str">
            <v>百合幸</v>
          </cell>
          <cell r="AB174" t="str">
            <v>安福久</v>
          </cell>
          <cell r="AG174" t="str">
            <v>勝忠平</v>
          </cell>
          <cell r="AK174" t="str">
            <v>安平照</v>
          </cell>
          <cell r="AQ174" t="str">
            <v>T5810463677452</v>
          </cell>
          <cell r="AS174">
            <v>1435068283</v>
          </cell>
          <cell r="AT174" t="str">
            <v>T</v>
          </cell>
          <cell r="AY174" t="str">
            <v>期待</v>
          </cell>
          <cell r="AZ174" t="str">
            <v>B</v>
          </cell>
          <cell r="BA174" t="str">
            <v>A</v>
          </cell>
          <cell r="BB174" t="str">
            <v>A</v>
          </cell>
          <cell r="BC174" t="str">
            <v>B</v>
          </cell>
          <cell r="BD174" t="str">
            <v>A</v>
          </cell>
          <cell r="BE174" t="str">
            <v>A</v>
          </cell>
          <cell r="BG174">
            <v>277</v>
          </cell>
        </row>
        <row r="175">
          <cell r="B175">
            <v>174</v>
          </cell>
          <cell r="E175" t="str">
            <v>去勢</v>
          </cell>
          <cell r="F175" t="str">
            <v>健太郎</v>
          </cell>
          <cell r="G175">
            <v>25</v>
          </cell>
          <cell r="H175" t="str">
            <v>南</v>
          </cell>
          <cell r="I175">
            <v>1435067811</v>
          </cell>
          <cell r="M175">
            <v>45883</v>
          </cell>
          <cell r="P175" t="str">
            <v>あやこ</v>
          </cell>
          <cell r="R175">
            <v>2875349</v>
          </cell>
          <cell r="T175">
            <v>82.7</v>
          </cell>
          <cell r="U175">
            <v>1</v>
          </cell>
          <cell r="W175" t="str">
            <v>晴太郎</v>
          </cell>
          <cell r="AB175" t="str">
            <v>美国白清</v>
          </cell>
          <cell r="AG175" t="str">
            <v>華春福</v>
          </cell>
          <cell r="AK175" t="str">
            <v>安福久</v>
          </cell>
          <cell r="AQ175" t="str">
            <v>T4810580381822</v>
          </cell>
          <cell r="AS175">
            <v>1435067811</v>
          </cell>
          <cell r="AT175" t="str">
            <v>T</v>
          </cell>
          <cell r="AU175" t="str">
            <v>M</v>
          </cell>
          <cell r="AY175" t="str">
            <v>期待の期待</v>
          </cell>
          <cell r="AZ175" t="str">
            <v>B</v>
          </cell>
          <cell r="BA175" t="str">
            <v>B</v>
          </cell>
          <cell r="BB175" t="str">
            <v>B</v>
          </cell>
          <cell r="BC175" t="str">
            <v>C</v>
          </cell>
          <cell r="BD175" t="str">
            <v>B</v>
          </cell>
          <cell r="BE175" t="str">
            <v>B</v>
          </cell>
          <cell r="BG175">
            <v>279</v>
          </cell>
        </row>
        <row r="176">
          <cell r="B176">
            <v>175</v>
          </cell>
          <cell r="E176" t="str">
            <v>雌</v>
          </cell>
          <cell r="F176" t="str">
            <v>のぶこ</v>
          </cell>
          <cell r="G176">
            <v>25</v>
          </cell>
          <cell r="H176" t="str">
            <v>南</v>
          </cell>
          <cell r="I176">
            <v>1435067804</v>
          </cell>
          <cell r="M176">
            <v>45876</v>
          </cell>
          <cell r="P176" t="str">
            <v>わかな</v>
          </cell>
          <cell r="R176">
            <v>2649920</v>
          </cell>
          <cell r="T176">
            <v>80.2</v>
          </cell>
          <cell r="U176">
            <v>6</v>
          </cell>
          <cell r="W176" t="str">
            <v>美津朱里</v>
          </cell>
          <cell r="AB176" t="str">
            <v>勝早桜５</v>
          </cell>
          <cell r="AG176" t="str">
            <v>平茂晴</v>
          </cell>
          <cell r="AK176" t="str">
            <v>平茂勝</v>
          </cell>
          <cell r="AQ176" t="str">
            <v>T4810580381822</v>
          </cell>
          <cell r="AS176">
            <v>1435067804</v>
          </cell>
          <cell r="AT176" t="str">
            <v>T</v>
          </cell>
          <cell r="AU176" t="str">
            <v>M</v>
          </cell>
          <cell r="AY176" t="str">
            <v>期待</v>
          </cell>
          <cell r="AZ176" t="str">
            <v>C</v>
          </cell>
          <cell r="BA176" t="str">
            <v>A</v>
          </cell>
          <cell r="BB176" t="str">
            <v>C</v>
          </cell>
          <cell r="BC176" t="str">
            <v>C</v>
          </cell>
          <cell r="BD176" t="str">
            <v>B</v>
          </cell>
          <cell r="BE176" t="str">
            <v>A</v>
          </cell>
          <cell r="BG176">
            <v>286</v>
          </cell>
        </row>
        <row r="177">
          <cell r="B177">
            <v>176</v>
          </cell>
          <cell r="E177" t="str">
            <v>去勢</v>
          </cell>
          <cell r="F177" t="str">
            <v>華運</v>
          </cell>
          <cell r="G177">
            <v>25</v>
          </cell>
          <cell r="H177" t="str">
            <v>南</v>
          </cell>
          <cell r="I177">
            <v>1435068467</v>
          </cell>
          <cell r="M177">
            <v>45902</v>
          </cell>
          <cell r="P177" t="str">
            <v>おしな</v>
          </cell>
          <cell r="R177">
            <v>1699498</v>
          </cell>
          <cell r="T177">
            <v>82.1</v>
          </cell>
          <cell r="U177">
            <v>9</v>
          </cell>
          <cell r="W177" t="str">
            <v>運慶３</v>
          </cell>
          <cell r="AB177" t="str">
            <v>華春福</v>
          </cell>
          <cell r="AG177" t="str">
            <v>百合茂</v>
          </cell>
          <cell r="AK177" t="str">
            <v>金幸</v>
          </cell>
          <cell r="AQ177" t="str">
            <v>T2810803692569</v>
          </cell>
          <cell r="AS177">
            <v>1435068467</v>
          </cell>
          <cell r="AT177" t="str">
            <v>T</v>
          </cell>
          <cell r="AU177" t="str">
            <v>真菌症</v>
          </cell>
          <cell r="AY177" t="str">
            <v>期待の期待</v>
          </cell>
          <cell r="AZ177" t="str">
            <v>A</v>
          </cell>
          <cell r="BA177" t="str">
            <v>A</v>
          </cell>
          <cell r="BB177" t="str">
            <v>A</v>
          </cell>
          <cell r="BC177" t="str">
            <v>C</v>
          </cell>
          <cell r="BD177" t="str">
            <v>B</v>
          </cell>
          <cell r="BE177" t="str">
            <v>B</v>
          </cell>
          <cell r="BG177">
            <v>260</v>
          </cell>
        </row>
        <row r="178">
          <cell r="B178">
            <v>177</v>
          </cell>
          <cell r="E178" t="str">
            <v>雌</v>
          </cell>
          <cell r="F178" t="str">
            <v>ゆりかめ</v>
          </cell>
          <cell r="G178">
            <v>25</v>
          </cell>
          <cell r="H178" t="str">
            <v>南</v>
          </cell>
          <cell r="I178">
            <v>1435068474</v>
          </cell>
          <cell r="M178">
            <v>45898</v>
          </cell>
          <cell r="P178" t="str">
            <v>よしこ５１</v>
          </cell>
          <cell r="R178">
            <v>2588058</v>
          </cell>
          <cell r="T178">
            <v>81.599999999999994</v>
          </cell>
          <cell r="U178">
            <v>5</v>
          </cell>
          <cell r="W178" t="str">
            <v>百合幸</v>
          </cell>
          <cell r="AB178" t="str">
            <v>喜亀忠</v>
          </cell>
          <cell r="AG178" t="str">
            <v>金幸</v>
          </cell>
          <cell r="AK178" t="str">
            <v>忠福</v>
          </cell>
          <cell r="AQ178" t="str">
            <v>T2810803692569</v>
          </cell>
          <cell r="AS178">
            <v>1435068474</v>
          </cell>
          <cell r="AT178" t="str">
            <v>T</v>
          </cell>
          <cell r="AY178" t="str">
            <v>期待</v>
          </cell>
          <cell r="AZ178" t="str">
            <v>B</v>
          </cell>
          <cell r="BA178" t="str">
            <v>B</v>
          </cell>
          <cell r="BB178" t="str">
            <v>A</v>
          </cell>
          <cell r="BC178" t="str">
            <v>A</v>
          </cell>
          <cell r="BD178" t="str">
            <v>A</v>
          </cell>
          <cell r="BE178" t="str">
            <v>B</v>
          </cell>
          <cell r="BG178">
            <v>264</v>
          </cell>
        </row>
        <row r="179">
          <cell r="B179">
            <v>178</v>
          </cell>
          <cell r="E179" t="str">
            <v>去勢</v>
          </cell>
          <cell r="F179" t="str">
            <v>幸茂平</v>
          </cell>
          <cell r="G179">
            <v>25</v>
          </cell>
          <cell r="H179" t="str">
            <v>南</v>
          </cell>
          <cell r="I179">
            <v>1435067750</v>
          </cell>
          <cell r="M179">
            <v>45853</v>
          </cell>
          <cell r="P179" t="str">
            <v>みらい</v>
          </cell>
          <cell r="R179">
            <v>1726101</v>
          </cell>
          <cell r="T179">
            <v>82.1</v>
          </cell>
          <cell r="U179">
            <v>7</v>
          </cell>
          <cell r="W179" t="str">
            <v>幸男</v>
          </cell>
          <cell r="AB179" t="str">
            <v>平茂晴</v>
          </cell>
          <cell r="AG179" t="str">
            <v>勝忠平</v>
          </cell>
          <cell r="AK179" t="str">
            <v>平茂勝</v>
          </cell>
          <cell r="AQ179" t="str">
            <v>T1810494878956</v>
          </cell>
          <cell r="AS179">
            <v>1435067750</v>
          </cell>
          <cell r="AT179" t="str">
            <v>T</v>
          </cell>
          <cell r="AY179" t="str">
            <v>期待</v>
          </cell>
          <cell r="AZ179" t="str">
            <v>B</v>
          </cell>
          <cell r="BA179" t="str">
            <v>A</v>
          </cell>
          <cell r="BB179" t="str">
            <v>A</v>
          </cell>
          <cell r="BC179" t="str">
            <v>A</v>
          </cell>
          <cell r="BD179" t="str">
            <v>A</v>
          </cell>
          <cell r="BE179" t="str">
            <v>A</v>
          </cell>
          <cell r="BG179">
            <v>309</v>
          </cell>
        </row>
        <row r="180">
          <cell r="B180">
            <v>179</v>
          </cell>
          <cell r="E180" t="str">
            <v>去勢</v>
          </cell>
          <cell r="F180" t="str">
            <v>紀多国</v>
          </cell>
          <cell r="G180">
            <v>25</v>
          </cell>
          <cell r="H180" t="str">
            <v>南</v>
          </cell>
          <cell r="I180">
            <v>1435067880</v>
          </cell>
          <cell r="M180">
            <v>45902</v>
          </cell>
          <cell r="P180" t="str">
            <v>あや</v>
          </cell>
          <cell r="R180">
            <v>2551643</v>
          </cell>
          <cell r="T180">
            <v>82.7</v>
          </cell>
          <cell r="U180">
            <v>8</v>
          </cell>
          <cell r="W180" t="str">
            <v>紀多福</v>
          </cell>
          <cell r="AB180" t="str">
            <v>美穂国</v>
          </cell>
          <cell r="AG180" t="str">
            <v>忠富士</v>
          </cell>
          <cell r="AK180" t="str">
            <v>安平</v>
          </cell>
          <cell r="AQ180" t="str">
            <v>T1810494878956</v>
          </cell>
          <cell r="AS180">
            <v>1435067880</v>
          </cell>
          <cell r="AT180" t="str">
            <v>T</v>
          </cell>
          <cell r="AY180" t="str">
            <v>期待</v>
          </cell>
          <cell r="AZ180" t="str">
            <v>B</v>
          </cell>
          <cell r="BA180" t="str">
            <v>B</v>
          </cell>
          <cell r="BB180" t="str">
            <v>A</v>
          </cell>
          <cell r="BC180" t="str">
            <v>C</v>
          </cell>
          <cell r="BD180" t="str">
            <v>B</v>
          </cell>
          <cell r="BE180" t="str">
            <v>B</v>
          </cell>
          <cell r="BG180">
            <v>260</v>
          </cell>
        </row>
        <row r="181">
          <cell r="B181">
            <v>180</v>
          </cell>
          <cell r="E181" t="str">
            <v>去勢</v>
          </cell>
          <cell r="F181" t="str">
            <v>紀多茂</v>
          </cell>
          <cell r="G181">
            <v>25</v>
          </cell>
          <cell r="H181" t="str">
            <v>南</v>
          </cell>
          <cell r="I181">
            <v>1435067897</v>
          </cell>
          <cell r="M181">
            <v>45905</v>
          </cell>
          <cell r="P181" t="str">
            <v>ゆめゆり</v>
          </cell>
          <cell r="R181">
            <v>2517082</v>
          </cell>
          <cell r="T181">
            <v>80</v>
          </cell>
          <cell r="U181">
            <v>8</v>
          </cell>
          <cell r="W181" t="str">
            <v>紀多福</v>
          </cell>
          <cell r="AB181" t="str">
            <v>百合茂</v>
          </cell>
          <cell r="AG181" t="str">
            <v>平茂晴</v>
          </cell>
          <cell r="AK181" t="str">
            <v>松寿丸</v>
          </cell>
          <cell r="AQ181" t="str">
            <v>T1810494878956</v>
          </cell>
          <cell r="AS181">
            <v>1435067897</v>
          </cell>
          <cell r="AT181" t="str">
            <v>T</v>
          </cell>
          <cell r="AY181" t="str">
            <v>期待</v>
          </cell>
          <cell r="AZ181" t="str">
            <v>A</v>
          </cell>
          <cell r="BA181" t="str">
            <v>B</v>
          </cell>
          <cell r="BB181" t="str">
            <v>A</v>
          </cell>
          <cell r="BC181" t="str">
            <v>B</v>
          </cell>
          <cell r="BD181" t="str">
            <v>B</v>
          </cell>
          <cell r="BE181" t="str">
            <v>B</v>
          </cell>
          <cell r="BG181">
            <v>257</v>
          </cell>
        </row>
        <row r="182">
          <cell r="B182">
            <v>181</v>
          </cell>
          <cell r="E182" t="str">
            <v>去勢</v>
          </cell>
          <cell r="F182" t="str">
            <v>紋太郎</v>
          </cell>
          <cell r="G182">
            <v>25</v>
          </cell>
          <cell r="H182" t="str">
            <v>南</v>
          </cell>
          <cell r="I182">
            <v>1435067866</v>
          </cell>
          <cell r="M182">
            <v>45900</v>
          </cell>
          <cell r="P182" t="str">
            <v>はるもん</v>
          </cell>
          <cell r="R182">
            <v>2565251</v>
          </cell>
          <cell r="T182">
            <v>83.9</v>
          </cell>
          <cell r="U182">
            <v>3</v>
          </cell>
          <cell r="W182" t="str">
            <v>勝乃幸</v>
          </cell>
          <cell r="AB182" t="str">
            <v>平茂晴</v>
          </cell>
          <cell r="AG182" t="str">
            <v>安福久</v>
          </cell>
          <cell r="AK182" t="str">
            <v>勝忠平</v>
          </cell>
          <cell r="AQ182" t="str">
            <v>T8810616551320</v>
          </cell>
          <cell r="AS182">
            <v>1435067866</v>
          </cell>
          <cell r="AT182" t="str">
            <v>T</v>
          </cell>
          <cell r="AY182" t="str">
            <v>期待</v>
          </cell>
          <cell r="AZ182" t="str">
            <v>B</v>
          </cell>
          <cell r="BA182" t="str">
            <v>A</v>
          </cell>
          <cell r="BB182" t="str">
            <v>A</v>
          </cell>
          <cell r="BC182" t="str">
            <v>B</v>
          </cell>
          <cell r="BD182" t="str">
            <v>A</v>
          </cell>
          <cell r="BE182" t="str">
            <v>A</v>
          </cell>
          <cell r="BG182">
            <v>262</v>
          </cell>
        </row>
        <row r="183">
          <cell r="B183">
            <v>182</v>
          </cell>
          <cell r="E183" t="str">
            <v>去勢</v>
          </cell>
          <cell r="F183" t="str">
            <v>杉姫</v>
          </cell>
          <cell r="G183">
            <v>25</v>
          </cell>
          <cell r="H183" t="str">
            <v>南</v>
          </cell>
          <cell r="I183">
            <v>1435067842</v>
          </cell>
          <cell r="M183">
            <v>45872</v>
          </cell>
          <cell r="P183" t="str">
            <v>ゆきこさん</v>
          </cell>
          <cell r="R183">
            <v>1477546</v>
          </cell>
          <cell r="T183">
            <v>81.599999999999994</v>
          </cell>
          <cell r="U183">
            <v>15</v>
          </cell>
          <cell r="W183" t="str">
            <v>姫晴久</v>
          </cell>
          <cell r="AB183" t="str">
            <v>勝忠平</v>
          </cell>
          <cell r="AG183" t="str">
            <v>北国７の８</v>
          </cell>
          <cell r="AK183" t="str">
            <v>安福１６５の９</v>
          </cell>
          <cell r="AQ183" t="str">
            <v>T8810616551320</v>
          </cell>
          <cell r="AS183">
            <v>1435067842</v>
          </cell>
          <cell r="AT183" t="str">
            <v>T</v>
          </cell>
          <cell r="AY183" t="str">
            <v>期待</v>
          </cell>
          <cell r="AZ183" t="str">
            <v>A</v>
          </cell>
          <cell r="BA183" t="str">
            <v>B</v>
          </cell>
          <cell r="BB183" t="str">
            <v>A</v>
          </cell>
          <cell r="BC183" t="str">
            <v>C</v>
          </cell>
          <cell r="BD183" t="str">
            <v>C</v>
          </cell>
          <cell r="BE183" t="str">
            <v>A</v>
          </cell>
          <cell r="BG183">
            <v>290</v>
          </cell>
        </row>
        <row r="184">
          <cell r="B184">
            <v>183</v>
          </cell>
          <cell r="E184" t="str">
            <v>雌</v>
          </cell>
          <cell r="F184" t="str">
            <v>なつこさん</v>
          </cell>
          <cell r="G184">
            <v>25</v>
          </cell>
          <cell r="H184" t="str">
            <v>南</v>
          </cell>
          <cell r="I184">
            <v>1435067859</v>
          </cell>
          <cell r="M184">
            <v>45877</v>
          </cell>
          <cell r="P184" t="str">
            <v>なつこ３</v>
          </cell>
          <cell r="R184">
            <v>1676494</v>
          </cell>
          <cell r="T184">
            <v>81.900000000000006</v>
          </cell>
          <cell r="U184">
            <v>10</v>
          </cell>
          <cell r="W184" t="str">
            <v>百合幸</v>
          </cell>
          <cell r="AB184" t="str">
            <v>平茂晴</v>
          </cell>
          <cell r="AG184" t="str">
            <v>平茂勝</v>
          </cell>
          <cell r="AK184" t="str">
            <v>紋次郎</v>
          </cell>
          <cell r="AQ184" t="str">
            <v>T8810616551320</v>
          </cell>
          <cell r="AS184">
            <v>1435067859</v>
          </cell>
          <cell r="AT184" t="str">
            <v>T</v>
          </cell>
          <cell r="AY184" t="str">
            <v>期待</v>
          </cell>
          <cell r="AZ184" t="str">
            <v>A</v>
          </cell>
          <cell r="BA184" t="str">
            <v>B</v>
          </cell>
          <cell r="BB184" t="str">
            <v>A</v>
          </cell>
          <cell r="BC184" t="str">
            <v>C</v>
          </cell>
          <cell r="BD184" t="str">
            <v>C</v>
          </cell>
          <cell r="BE184" t="str">
            <v>C</v>
          </cell>
          <cell r="BG184">
            <v>285</v>
          </cell>
        </row>
        <row r="185">
          <cell r="B185">
            <v>184</v>
          </cell>
          <cell r="E185" t="str">
            <v>雌</v>
          </cell>
          <cell r="F185" t="str">
            <v>めぐみひめ</v>
          </cell>
          <cell r="G185">
            <v>25</v>
          </cell>
          <cell r="H185" t="str">
            <v>南</v>
          </cell>
          <cell r="I185">
            <v>1435067934</v>
          </cell>
          <cell r="M185">
            <v>45913</v>
          </cell>
          <cell r="P185" t="str">
            <v>めぐみ</v>
          </cell>
          <cell r="R185">
            <v>1649818</v>
          </cell>
          <cell r="T185">
            <v>82.7</v>
          </cell>
          <cell r="U185">
            <v>11</v>
          </cell>
          <cell r="W185" t="str">
            <v>幸男</v>
          </cell>
          <cell r="AB185" t="str">
            <v>百合茂</v>
          </cell>
          <cell r="AG185" t="str">
            <v>平茂晴</v>
          </cell>
          <cell r="AK185" t="str">
            <v>安糸福</v>
          </cell>
          <cell r="AQ185" t="str">
            <v>T8810616551320</v>
          </cell>
          <cell r="AS185">
            <v>1435067934</v>
          </cell>
          <cell r="AT185" t="str">
            <v>T</v>
          </cell>
          <cell r="AY185" t="str">
            <v>期待</v>
          </cell>
          <cell r="AZ185" t="str">
            <v>A</v>
          </cell>
          <cell r="BA185" t="str">
            <v>B</v>
          </cell>
          <cell r="BB185" t="str">
            <v>B</v>
          </cell>
          <cell r="BC185" t="str">
            <v>A</v>
          </cell>
          <cell r="BD185" t="str">
            <v>B</v>
          </cell>
          <cell r="BE185" t="str">
            <v>B</v>
          </cell>
          <cell r="BG185">
            <v>249</v>
          </cell>
        </row>
        <row r="186">
          <cell r="B186">
            <v>185</v>
          </cell>
          <cell r="E186" t="str">
            <v>去勢</v>
          </cell>
          <cell r="F186" t="str">
            <v>夢太郎</v>
          </cell>
          <cell r="G186">
            <v>25</v>
          </cell>
          <cell r="H186" t="str">
            <v>南</v>
          </cell>
          <cell r="I186">
            <v>1435068450</v>
          </cell>
          <cell r="M186">
            <v>45905</v>
          </cell>
          <cell r="P186" t="str">
            <v>ゆめ</v>
          </cell>
          <cell r="R186">
            <v>2840909</v>
          </cell>
          <cell r="T186">
            <v>82.2</v>
          </cell>
          <cell r="U186">
            <v>2</v>
          </cell>
          <cell r="W186" t="str">
            <v>福之鶴</v>
          </cell>
          <cell r="AB186" t="str">
            <v>美国桜</v>
          </cell>
          <cell r="AG186" t="str">
            <v>喜亀忠</v>
          </cell>
          <cell r="AK186" t="str">
            <v>百合茂</v>
          </cell>
          <cell r="AQ186" t="str">
            <v>T2810607637836</v>
          </cell>
          <cell r="AS186">
            <v>1435068450</v>
          </cell>
          <cell r="AT186" t="str">
            <v>T</v>
          </cell>
          <cell r="BG186">
            <v>257</v>
          </cell>
        </row>
        <row r="187">
          <cell r="B187">
            <v>186</v>
          </cell>
          <cell r="E187" t="str">
            <v>去勢</v>
          </cell>
          <cell r="F187" t="str">
            <v>冬彦</v>
          </cell>
          <cell r="G187">
            <v>25</v>
          </cell>
          <cell r="H187" t="str">
            <v>南</v>
          </cell>
          <cell r="I187">
            <v>1435068115</v>
          </cell>
          <cell r="M187">
            <v>45921</v>
          </cell>
          <cell r="P187" t="str">
            <v>つらら</v>
          </cell>
          <cell r="R187">
            <v>1604654</v>
          </cell>
          <cell r="T187">
            <v>83.2</v>
          </cell>
          <cell r="U187">
            <v>10</v>
          </cell>
          <cell r="W187" t="str">
            <v>百合白清２</v>
          </cell>
          <cell r="AB187" t="str">
            <v>安福久</v>
          </cell>
          <cell r="AG187" t="str">
            <v>百合茂</v>
          </cell>
          <cell r="AK187" t="str">
            <v>平茂晴</v>
          </cell>
          <cell r="AQ187" t="str">
            <v>T2810607637836</v>
          </cell>
          <cell r="AS187">
            <v>1435068115</v>
          </cell>
          <cell r="AT187" t="str">
            <v>T</v>
          </cell>
          <cell r="AU187" t="str">
            <v>右耳切れ</v>
          </cell>
          <cell r="AY187" t="str">
            <v>期待</v>
          </cell>
          <cell r="AZ187" t="str">
            <v>A</v>
          </cell>
          <cell r="BA187" t="str">
            <v>A</v>
          </cell>
          <cell r="BB187" t="str">
            <v>A</v>
          </cell>
          <cell r="BC187" t="str">
            <v>A</v>
          </cell>
          <cell r="BD187" t="str">
            <v>A</v>
          </cell>
          <cell r="BE187" t="str">
            <v>A</v>
          </cell>
          <cell r="BG187">
            <v>241</v>
          </cell>
        </row>
        <row r="188">
          <cell r="B188">
            <v>187</v>
          </cell>
          <cell r="E188" t="str">
            <v>去勢</v>
          </cell>
          <cell r="F188" t="str">
            <v>運哉</v>
          </cell>
          <cell r="G188">
            <v>25</v>
          </cell>
          <cell r="H188" t="str">
            <v>南</v>
          </cell>
          <cell r="I188">
            <v>1435068429</v>
          </cell>
          <cell r="M188">
            <v>45895</v>
          </cell>
          <cell r="P188" t="str">
            <v>のりこ</v>
          </cell>
          <cell r="R188">
            <v>2392803</v>
          </cell>
          <cell r="T188">
            <v>80.5</v>
          </cell>
          <cell r="U188">
            <v>12</v>
          </cell>
          <cell r="W188" t="str">
            <v>運慶３</v>
          </cell>
          <cell r="AB188" t="str">
            <v>勝忠平</v>
          </cell>
          <cell r="AG188" t="str">
            <v>平茂晴</v>
          </cell>
          <cell r="AK188" t="str">
            <v>松寿丸</v>
          </cell>
          <cell r="AQ188" t="str">
            <v>T1810962865874</v>
          </cell>
          <cell r="AS188">
            <v>1435068429</v>
          </cell>
          <cell r="AT188" t="str">
            <v>T</v>
          </cell>
          <cell r="AY188" t="str">
            <v>期待の期待</v>
          </cell>
          <cell r="AZ188" t="str">
            <v>B</v>
          </cell>
          <cell r="BA188" t="str">
            <v>C</v>
          </cell>
          <cell r="BB188" t="str">
            <v>B</v>
          </cell>
          <cell r="BC188" t="str">
            <v>C</v>
          </cell>
          <cell r="BD188" t="str">
            <v>C</v>
          </cell>
          <cell r="BE188" t="str">
            <v>B</v>
          </cell>
          <cell r="BG188">
            <v>267</v>
          </cell>
        </row>
        <row r="189">
          <cell r="B189">
            <v>188</v>
          </cell>
          <cell r="E189" t="str">
            <v>去勢</v>
          </cell>
          <cell r="F189" t="str">
            <v>文生</v>
          </cell>
          <cell r="G189">
            <v>25</v>
          </cell>
          <cell r="H189" t="str">
            <v>南</v>
          </cell>
          <cell r="I189">
            <v>1435068658</v>
          </cell>
          <cell r="M189">
            <v>45894</v>
          </cell>
          <cell r="P189" t="str">
            <v>まつ４１９</v>
          </cell>
          <cell r="R189">
            <v>2815976</v>
          </cell>
          <cell r="T189">
            <v>80.7</v>
          </cell>
          <cell r="U189">
            <v>3</v>
          </cell>
          <cell r="W189" t="str">
            <v>姫晴久</v>
          </cell>
          <cell r="AB189" t="str">
            <v>金太郎３</v>
          </cell>
          <cell r="AG189" t="str">
            <v>百合茂</v>
          </cell>
          <cell r="AK189" t="str">
            <v>安福久</v>
          </cell>
          <cell r="AQ189" t="str">
            <v>T7810912029501</v>
          </cell>
          <cell r="AS189">
            <v>1435068658</v>
          </cell>
          <cell r="AT189" t="str">
            <v>T</v>
          </cell>
          <cell r="AY189" t="str">
            <v>期待の期待</v>
          </cell>
          <cell r="AZ189" t="str">
            <v>A</v>
          </cell>
          <cell r="BA189" t="str">
            <v>B</v>
          </cell>
          <cell r="BB189" t="str">
            <v>A</v>
          </cell>
          <cell r="BC189" t="str">
            <v>C</v>
          </cell>
          <cell r="BD189" t="str">
            <v>B</v>
          </cell>
          <cell r="BE189" t="str">
            <v>A</v>
          </cell>
          <cell r="BG189">
            <v>268</v>
          </cell>
        </row>
        <row r="190">
          <cell r="B190">
            <v>189</v>
          </cell>
          <cell r="E190" t="str">
            <v>去勢</v>
          </cell>
          <cell r="F190" t="str">
            <v>天和</v>
          </cell>
          <cell r="G190">
            <v>25</v>
          </cell>
          <cell r="H190" t="str">
            <v>南</v>
          </cell>
          <cell r="I190">
            <v>1435068054</v>
          </cell>
          <cell r="M190">
            <v>45913</v>
          </cell>
          <cell r="P190" t="str">
            <v>かねつゆ</v>
          </cell>
          <cell r="R190">
            <v>2590578</v>
          </cell>
          <cell r="T190">
            <v>80.2</v>
          </cell>
          <cell r="U190">
            <v>6</v>
          </cell>
          <cell r="W190" t="str">
            <v>幸男</v>
          </cell>
          <cell r="AB190" t="str">
            <v>金太郎３</v>
          </cell>
          <cell r="AG190" t="str">
            <v>福之国</v>
          </cell>
          <cell r="AK190" t="str">
            <v>安平</v>
          </cell>
          <cell r="AQ190" t="str">
            <v>T7810912029501</v>
          </cell>
          <cell r="AS190">
            <v>1435068054</v>
          </cell>
          <cell r="AT190" t="str">
            <v>T・ヘルニア</v>
          </cell>
          <cell r="AY190" t="str">
            <v>期待</v>
          </cell>
          <cell r="AZ190" t="str">
            <v>B</v>
          </cell>
          <cell r="BA190" t="str">
            <v>B</v>
          </cell>
          <cell r="BB190" t="str">
            <v>B</v>
          </cell>
          <cell r="BC190" t="str">
            <v>A</v>
          </cell>
          <cell r="BD190" t="str">
            <v>A</v>
          </cell>
          <cell r="BE190" t="str">
            <v>B</v>
          </cell>
          <cell r="BG190">
            <v>249</v>
          </cell>
        </row>
        <row r="191">
          <cell r="B191">
            <v>190</v>
          </cell>
          <cell r="E191" t="str">
            <v>雌</v>
          </cell>
          <cell r="F191" t="str">
            <v>さと</v>
          </cell>
          <cell r="G191">
            <v>25</v>
          </cell>
          <cell r="H191" t="str">
            <v>南</v>
          </cell>
          <cell r="I191">
            <v>1435068641</v>
          </cell>
          <cell r="M191">
            <v>45889</v>
          </cell>
          <cell r="P191" t="str">
            <v>はるな</v>
          </cell>
          <cell r="R191">
            <v>2505495</v>
          </cell>
          <cell r="T191">
            <v>78.599999999999994</v>
          </cell>
          <cell r="U191">
            <v>9</v>
          </cell>
          <cell r="W191" t="str">
            <v>金太郎３</v>
          </cell>
          <cell r="AB191" t="str">
            <v>安福久</v>
          </cell>
          <cell r="AG191" t="str">
            <v>美津照</v>
          </cell>
          <cell r="AK191" t="str">
            <v>北国７の３</v>
          </cell>
          <cell r="AQ191" t="str">
            <v>T7810912029501</v>
          </cell>
          <cell r="AS191">
            <v>1435068641</v>
          </cell>
          <cell r="AT191" t="str">
            <v>T</v>
          </cell>
          <cell r="AY191" t="str">
            <v>期待</v>
          </cell>
          <cell r="AZ191" t="str">
            <v>B</v>
          </cell>
          <cell r="BA191" t="str">
            <v>C</v>
          </cell>
          <cell r="BB191" t="str">
            <v>B</v>
          </cell>
          <cell r="BC191" t="str">
            <v>C</v>
          </cell>
          <cell r="BD191" t="str">
            <v>C</v>
          </cell>
          <cell r="BE191" t="str">
            <v>B</v>
          </cell>
          <cell r="BG191">
            <v>273</v>
          </cell>
        </row>
        <row r="192">
          <cell r="B192">
            <v>191</v>
          </cell>
          <cell r="E192" t="str">
            <v>去勢</v>
          </cell>
          <cell r="F192" t="str">
            <v>姫福</v>
          </cell>
          <cell r="G192">
            <v>25</v>
          </cell>
          <cell r="H192" t="str">
            <v>南</v>
          </cell>
          <cell r="I192">
            <v>1435068405</v>
          </cell>
          <cell r="M192">
            <v>45881</v>
          </cell>
          <cell r="P192" t="str">
            <v>ともこ</v>
          </cell>
          <cell r="R192">
            <v>2480816</v>
          </cell>
          <cell r="T192">
            <v>80.8</v>
          </cell>
          <cell r="U192">
            <v>9</v>
          </cell>
          <cell r="W192" t="str">
            <v>福之鶴</v>
          </cell>
          <cell r="AB192" t="str">
            <v>平茂晴</v>
          </cell>
          <cell r="AG192" t="str">
            <v>平茂勝</v>
          </cell>
          <cell r="AK192" t="str">
            <v>北国７の８</v>
          </cell>
          <cell r="AQ192" t="str">
            <v>T2810004386203</v>
          </cell>
          <cell r="AS192">
            <v>1435068405</v>
          </cell>
          <cell r="AT192" t="str">
            <v>T</v>
          </cell>
          <cell r="BG192">
            <v>281</v>
          </cell>
        </row>
        <row r="193">
          <cell r="B193">
            <v>192</v>
          </cell>
          <cell r="E193" t="str">
            <v>雌</v>
          </cell>
          <cell r="F193" t="str">
            <v>さくらひめ</v>
          </cell>
          <cell r="G193">
            <v>25</v>
          </cell>
          <cell r="H193" t="str">
            <v>南</v>
          </cell>
          <cell r="I193">
            <v>1435068399</v>
          </cell>
          <cell r="M193">
            <v>45880</v>
          </cell>
          <cell r="P193" t="str">
            <v>るあ</v>
          </cell>
          <cell r="R193">
            <v>2810091</v>
          </cell>
          <cell r="T193">
            <v>80</v>
          </cell>
          <cell r="U193">
            <v>3</v>
          </cell>
          <cell r="W193" t="str">
            <v>福之鶴</v>
          </cell>
          <cell r="AB193" t="str">
            <v>美国桜</v>
          </cell>
          <cell r="AG193" t="str">
            <v>幸紀雄</v>
          </cell>
          <cell r="AK193" t="str">
            <v>安福久</v>
          </cell>
          <cell r="AQ193" t="str">
            <v>T2810004386203</v>
          </cell>
          <cell r="AS193">
            <v>1435068399</v>
          </cell>
          <cell r="AT193" t="str">
            <v>T</v>
          </cell>
          <cell r="BG193">
            <v>282</v>
          </cell>
        </row>
        <row r="194">
          <cell r="B194">
            <v>193</v>
          </cell>
          <cell r="E194" t="str">
            <v>雌</v>
          </cell>
          <cell r="F194" t="str">
            <v>こはる</v>
          </cell>
          <cell r="G194">
            <v>25</v>
          </cell>
          <cell r="H194" t="str">
            <v>南</v>
          </cell>
          <cell r="I194">
            <v>1416442262</v>
          </cell>
          <cell r="M194">
            <v>45885</v>
          </cell>
          <cell r="P194" t="str">
            <v>かすみ</v>
          </cell>
          <cell r="R194">
            <v>1874126</v>
          </cell>
          <cell r="T194">
            <v>81.5</v>
          </cell>
          <cell r="U194">
            <v>3</v>
          </cell>
          <cell r="W194" t="str">
            <v>晴太郎</v>
          </cell>
          <cell r="AB194" t="str">
            <v>美津洋</v>
          </cell>
          <cell r="AG194" t="str">
            <v>安平栄</v>
          </cell>
          <cell r="AK194" t="str">
            <v>勝乃勝</v>
          </cell>
          <cell r="AQ194" t="str">
            <v>T4000020420000</v>
          </cell>
          <cell r="AS194">
            <v>1416442262</v>
          </cell>
          <cell r="AT194" t="str">
            <v>T</v>
          </cell>
          <cell r="AY194" t="str">
            <v>期待の期待</v>
          </cell>
          <cell r="AZ194" t="str">
            <v>C</v>
          </cell>
          <cell r="BA194" t="str">
            <v>B</v>
          </cell>
          <cell r="BB194" t="str">
            <v>C</v>
          </cell>
          <cell r="BC194" t="str">
            <v>B</v>
          </cell>
          <cell r="BD194" t="str">
            <v>B</v>
          </cell>
          <cell r="BE194" t="str">
            <v>B</v>
          </cell>
          <cell r="BG194">
            <v>277</v>
          </cell>
        </row>
        <row r="195">
          <cell r="B195">
            <v>194</v>
          </cell>
          <cell r="E195" t="str">
            <v>去勢</v>
          </cell>
          <cell r="F195" t="str">
            <v>福太郎</v>
          </cell>
          <cell r="G195">
            <v>25</v>
          </cell>
          <cell r="H195" t="str">
            <v>南</v>
          </cell>
          <cell r="I195">
            <v>1428564273</v>
          </cell>
          <cell r="M195">
            <v>45855</v>
          </cell>
          <cell r="P195" t="str">
            <v>りょうこ</v>
          </cell>
          <cell r="R195">
            <v>2798585</v>
          </cell>
          <cell r="T195">
            <v>80.900000000000006</v>
          </cell>
          <cell r="U195">
            <v>3</v>
          </cell>
          <cell r="W195" t="str">
            <v>紀多福</v>
          </cell>
          <cell r="AB195" t="str">
            <v>諒太郎</v>
          </cell>
          <cell r="AG195" t="str">
            <v>安福久</v>
          </cell>
          <cell r="AK195" t="str">
            <v>隆之国</v>
          </cell>
          <cell r="AQ195" t="str">
            <v>T3810844365835</v>
          </cell>
          <cell r="AS195">
            <v>1428564273</v>
          </cell>
          <cell r="AT195" t="str">
            <v>T</v>
          </cell>
          <cell r="AY195" t="str">
            <v>期待の期待</v>
          </cell>
          <cell r="AZ195" t="str">
            <v>B</v>
          </cell>
          <cell r="BA195" t="str">
            <v>A</v>
          </cell>
          <cell r="BB195" t="str">
            <v>B</v>
          </cell>
          <cell r="BC195" t="str">
            <v>B</v>
          </cell>
          <cell r="BD195" t="str">
            <v>B</v>
          </cell>
          <cell r="BE195" t="str">
            <v>A</v>
          </cell>
          <cell r="BG195">
            <v>307</v>
          </cell>
        </row>
        <row r="196">
          <cell r="B196">
            <v>195</v>
          </cell>
          <cell r="E196" t="str">
            <v>去勢</v>
          </cell>
          <cell r="F196" t="str">
            <v>若美津</v>
          </cell>
          <cell r="G196">
            <v>25</v>
          </cell>
          <cell r="H196" t="str">
            <v>南</v>
          </cell>
          <cell r="I196">
            <v>1435067408</v>
          </cell>
          <cell r="M196">
            <v>45885</v>
          </cell>
          <cell r="P196" t="str">
            <v>みゆてる</v>
          </cell>
          <cell r="R196">
            <v>2806363</v>
          </cell>
          <cell r="T196">
            <v>81.900000000000006</v>
          </cell>
          <cell r="U196">
            <v>3</v>
          </cell>
          <cell r="W196" t="str">
            <v>若百合</v>
          </cell>
          <cell r="AB196" t="str">
            <v>美津照重</v>
          </cell>
          <cell r="AG196" t="str">
            <v>勝忠平</v>
          </cell>
          <cell r="AK196" t="str">
            <v>安福久</v>
          </cell>
          <cell r="AQ196" t="str">
            <v>T3810844365835</v>
          </cell>
          <cell r="AS196">
            <v>1435067408</v>
          </cell>
          <cell r="AT196" t="str">
            <v>T</v>
          </cell>
          <cell r="BG196">
            <v>277</v>
          </cell>
        </row>
        <row r="197">
          <cell r="B197">
            <v>196</v>
          </cell>
          <cell r="E197" t="str">
            <v>去勢</v>
          </cell>
          <cell r="F197" t="str">
            <v>大夢</v>
          </cell>
          <cell r="G197">
            <v>25</v>
          </cell>
          <cell r="H197" t="str">
            <v>南</v>
          </cell>
          <cell r="I197">
            <v>1435067446</v>
          </cell>
          <cell r="M197">
            <v>45878</v>
          </cell>
          <cell r="P197" t="str">
            <v>すずはな</v>
          </cell>
          <cell r="R197">
            <v>2667452</v>
          </cell>
          <cell r="T197">
            <v>81.2</v>
          </cell>
          <cell r="U197">
            <v>6</v>
          </cell>
          <cell r="W197" t="str">
            <v>金太郎３</v>
          </cell>
          <cell r="AB197" t="str">
            <v>勝乃幸</v>
          </cell>
          <cell r="AG197" t="str">
            <v>安福久</v>
          </cell>
          <cell r="AK197" t="str">
            <v>百合茂</v>
          </cell>
          <cell r="AQ197" t="str">
            <v>T4810844568148</v>
          </cell>
          <cell r="AS197">
            <v>1435067446</v>
          </cell>
          <cell r="AT197" t="str">
            <v>T・ｍ</v>
          </cell>
          <cell r="AY197" t="str">
            <v>期待</v>
          </cell>
          <cell r="AZ197" t="str">
            <v>A</v>
          </cell>
          <cell r="BA197" t="str">
            <v>A</v>
          </cell>
          <cell r="BB197" t="str">
            <v>A</v>
          </cell>
          <cell r="BC197" t="str">
            <v>B</v>
          </cell>
          <cell r="BD197" t="str">
            <v>A</v>
          </cell>
          <cell r="BE197" t="str">
            <v>A</v>
          </cell>
          <cell r="BG197">
            <v>284</v>
          </cell>
        </row>
        <row r="198">
          <cell r="B198">
            <v>197</v>
          </cell>
          <cell r="E198" t="str">
            <v>去勢</v>
          </cell>
          <cell r="F198" t="str">
            <v>将吾</v>
          </cell>
          <cell r="G198">
            <v>25</v>
          </cell>
          <cell r="H198" t="str">
            <v>南</v>
          </cell>
          <cell r="I198">
            <v>1435067453</v>
          </cell>
          <cell r="M198">
            <v>45886</v>
          </cell>
          <cell r="P198" t="str">
            <v>ただきく</v>
          </cell>
          <cell r="R198">
            <v>2448768</v>
          </cell>
          <cell r="T198">
            <v>83.2</v>
          </cell>
          <cell r="U198">
            <v>9</v>
          </cell>
          <cell r="W198" t="str">
            <v>姫晴久</v>
          </cell>
          <cell r="AB198" t="str">
            <v>勝忠平</v>
          </cell>
          <cell r="AG198" t="str">
            <v>菊安舞鶴</v>
          </cell>
          <cell r="AK198" t="str">
            <v>藤桜</v>
          </cell>
          <cell r="AQ198" t="str">
            <v>T4810844568148</v>
          </cell>
          <cell r="AS198">
            <v>1435067453</v>
          </cell>
          <cell r="AT198" t="str">
            <v>T・ｍ</v>
          </cell>
          <cell r="AY198" t="str">
            <v>期待</v>
          </cell>
          <cell r="AZ198" t="str">
            <v>A</v>
          </cell>
          <cell r="BA198" t="str">
            <v>C</v>
          </cell>
          <cell r="BB198" t="str">
            <v>B</v>
          </cell>
          <cell r="BC198" t="str">
            <v>C</v>
          </cell>
          <cell r="BD198" t="str">
            <v>C</v>
          </cell>
          <cell r="BE198" t="str">
            <v>C</v>
          </cell>
          <cell r="BG198">
            <v>276</v>
          </cell>
        </row>
        <row r="199">
          <cell r="B199">
            <v>198</v>
          </cell>
          <cell r="E199" t="str">
            <v>雌</v>
          </cell>
          <cell r="F199" t="str">
            <v>ころん</v>
          </cell>
          <cell r="G199">
            <v>25</v>
          </cell>
          <cell r="H199" t="str">
            <v>南</v>
          </cell>
          <cell r="I199">
            <v>1435067460</v>
          </cell>
          <cell r="M199">
            <v>45889</v>
          </cell>
          <cell r="P199" t="str">
            <v>さっちゃん</v>
          </cell>
          <cell r="R199">
            <v>2591503</v>
          </cell>
          <cell r="T199">
            <v>80.3</v>
          </cell>
          <cell r="U199">
            <v>5</v>
          </cell>
          <cell r="W199" t="str">
            <v>姫晴久</v>
          </cell>
          <cell r="AB199" t="str">
            <v>幸紀雄</v>
          </cell>
          <cell r="AG199" t="str">
            <v>勝忠平</v>
          </cell>
          <cell r="AK199" t="str">
            <v>金幸</v>
          </cell>
          <cell r="AQ199" t="str">
            <v>T4810844568148</v>
          </cell>
          <cell r="AS199">
            <v>1435067460</v>
          </cell>
          <cell r="AT199" t="str">
            <v>T・ｍ</v>
          </cell>
          <cell r="AY199" t="str">
            <v>期待</v>
          </cell>
          <cell r="AZ199" t="str">
            <v>B</v>
          </cell>
          <cell r="BA199" t="str">
            <v>B</v>
          </cell>
          <cell r="BB199" t="str">
            <v>A</v>
          </cell>
          <cell r="BC199" t="str">
            <v>B</v>
          </cell>
          <cell r="BD199" t="str">
            <v>B</v>
          </cell>
          <cell r="BE199" t="str">
            <v>A</v>
          </cell>
          <cell r="BG199">
            <v>273</v>
          </cell>
        </row>
        <row r="200">
          <cell r="B200">
            <v>199</v>
          </cell>
          <cell r="E200" t="str">
            <v>去勢</v>
          </cell>
          <cell r="F200" t="str">
            <v>桃</v>
          </cell>
          <cell r="G200">
            <v>25</v>
          </cell>
          <cell r="H200" t="str">
            <v>受</v>
          </cell>
          <cell r="I200">
            <v>1435067675</v>
          </cell>
          <cell r="M200">
            <v>45920</v>
          </cell>
          <cell r="P200" t="str">
            <v>さなえ</v>
          </cell>
          <cell r="R200">
            <v>1792290</v>
          </cell>
          <cell r="T200">
            <v>82.1</v>
          </cell>
          <cell r="W200" t="str">
            <v>福之姫</v>
          </cell>
          <cell r="AB200" t="str">
            <v>金太郎３</v>
          </cell>
          <cell r="AG200" t="str">
            <v>平茂晴</v>
          </cell>
          <cell r="AK200" t="str">
            <v>平茂勝</v>
          </cell>
          <cell r="AQ200" t="str">
            <v>T8810163740805</v>
          </cell>
          <cell r="AS200">
            <v>1435067675</v>
          </cell>
          <cell r="AT200" t="str">
            <v>T</v>
          </cell>
          <cell r="AU200" t="str">
            <v>受＝黒</v>
          </cell>
          <cell r="AY200" t="str">
            <v>期待</v>
          </cell>
          <cell r="AZ200" t="str">
            <v>A</v>
          </cell>
          <cell r="BA200" t="str">
            <v>A</v>
          </cell>
          <cell r="BB200" t="str">
            <v>A</v>
          </cell>
          <cell r="BC200" t="str">
            <v>C</v>
          </cell>
          <cell r="BD200" t="str">
            <v>A</v>
          </cell>
          <cell r="BE200" t="str">
            <v>A</v>
          </cell>
          <cell r="BG200">
            <v>242</v>
          </cell>
        </row>
        <row r="201">
          <cell r="B201">
            <v>200</v>
          </cell>
          <cell r="E201" t="str">
            <v>去勢</v>
          </cell>
          <cell r="F201" t="str">
            <v>苺</v>
          </cell>
          <cell r="G201">
            <v>25</v>
          </cell>
          <cell r="H201" t="str">
            <v>南</v>
          </cell>
          <cell r="I201">
            <v>1435068689</v>
          </cell>
          <cell r="M201">
            <v>45920</v>
          </cell>
          <cell r="P201" t="str">
            <v>さなえ</v>
          </cell>
          <cell r="R201">
            <v>1792290</v>
          </cell>
          <cell r="T201">
            <v>82.1</v>
          </cell>
          <cell r="U201">
            <v>5</v>
          </cell>
          <cell r="W201" t="str">
            <v>福之姫</v>
          </cell>
          <cell r="AB201" t="str">
            <v>金太郎３</v>
          </cell>
          <cell r="AG201" t="str">
            <v>平茂晴</v>
          </cell>
          <cell r="AK201" t="str">
            <v>平茂勝</v>
          </cell>
          <cell r="AQ201" t="str">
            <v>T8810163740805</v>
          </cell>
          <cell r="AS201">
            <v>1435068689</v>
          </cell>
          <cell r="AT201" t="str">
            <v>T</v>
          </cell>
          <cell r="AU201" t="str">
            <v>異性腹数産子</v>
          </cell>
          <cell r="AY201" t="str">
            <v>期待</v>
          </cell>
          <cell r="AZ201" t="str">
            <v>A</v>
          </cell>
          <cell r="BA201" t="str">
            <v>A</v>
          </cell>
          <cell r="BB201" t="str">
            <v>A</v>
          </cell>
          <cell r="BC201" t="str">
            <v>C</v>
          </cell>
          <cell r="BD201" t="str">
            <v>A</v>
          </cell>
          <cell r="BE201" t="str">
            <v>A</v>
          </cell>
          <cell r="BG201">
            <v>242</v>
          </cell>
        </row>
        <row r="202">
          <cell r="B202">
            <v>201</v>
          </cell>
          <cell r="E202" t="str">
            <v>去勢</v>
          </cell>
          <cell r="F202" t="str">
            <v>稲穂</v>
          </cell>
          <cell r="G202">
            <v>25</v>
          </cell>
          <cell r="H202" t="str">
            <v>南</v>
          </cell>
          <cell r="I202">
            <v>1435068726</v>
          </cell>
          <cell r="M202">
            <v>45925</v>
          </cell>
          <cell r="P202" t="str">
            <v>さゆり</v>
          </cell>
          <cell r="R202">
            <v>2582919</v>
          </cell>
          <cell r="T202">
            <v>80.599999999999994</v>
          </cell>
          <cell r="U202">
            <v>7</v>
          </cell>
          <cell r="W202" t="str">
            <v>姫晴久</v>
          </cell>
          <cell r="AB202" t="str">
            <v>百合茂</v>
          </cell>
          <cell r="AG202" t="str">
            <v>安福久</v>
          </cell>
          <cell r="AK202" t="str">
            <v>勝忠平</v>
          </cell>
          <cell r="AQ202" t="str">
            <v>T8810163740805</v>
          </cell>
          <cell r="AS202">
            <v>1435068726</v>
          </cell>
          <cell r="AT202" t="str">
            <v>T</v>
          </cell>
          <cell r="AY202" t="str">
            <v>期待</v>
          </cell>
          <cell r="AZ202" t="str">
            <v>C</v>
          </cell>
          <cell r="BA202" t="str">
            <v>B</v>
          </cell>
          <cell r="BB202" t="str">
            <v>B</v>
          </cell>
          <cell r="BC202" t="str">
            <v>B</v>
          </cell>
          <cell r="BD202" t="str">
            <v>B</v>
          </cell>
          <cell r="BE202" t="str">
            <v>A</v>
          </cell>
          <cell r="BG202">
            <v>237</v>
          </cell>
        </row>
        <row r="203">
          <cell r="B203">
            <v>202</v>
          </cell>
          <cell r="E203" t="str">
            <v>雌</v>
          </cell>
          <cell r="F203" t="str">
            <v>おはぎ</v>
          </cell>
          <cell r="G203">
            <v>25</v>
          </cell>
          <cell r="H203" t="str">
            <v>南</v>
          </cell>
          <cell r="I203">
            <v>1435068702</v>
          </cell>
          <cell r="M203">
            <v>45922</v>
          </cell>
          <cell r="P203" t="str">
            <v>きよこ</v>
          </cell>
          <cell r="R203">
            <v>2884079</v>
          </cell>
          <cell r="T203">
            <v>80.7</v>
          </cell>
          <cell r="U203">
            <v>1</v>
          </cell>
          <cell r="W203" t="str">
            <v>弁慶３</v>
          </cell>
          <cell r="AB203" t="str">
            <v>夏百合</v>
          </cell>
          <cell r="AG203" t="str">
            <v>勝忠平</v>
          </cell>
          <cell r="AK203" t="str">
            <v>安福久</v>
          </cell>
          <cell r="AQ203" t="str">
            <v>T8810163740805</v>
          </cell>
          <cell r="AS203">
            <v>1435068702</v>
          </cell>
          <cell r="AT203" t="str">
            <v>T</v>
          </cell>
          <cell r="AY203" t="str">
            <v>期待の期待</v>
          </cell>
          <cell r="AZ203" t="str">
            <v>B</v>
          </cell>
          <cell r="BA203" t="str">
            <v>A</v>
          </cell>
          <cell r="BB203" t="str">
            <v>A</v>
          </cell>
          <cell r="BC203" t="str">
            <v>C</v>
          </cell>
          <cell r="BD203" t="str">
            <v>A</v>
          </cell>
          <cell r="BE203" t="str">
            <v>A</v>
          </cell>
          <cell r="BG203">
            <v>240</v>
          </cell>
        </row>
        <row r="204">
          <cell r="B204">
            <v>203</v>
          </cell>
          <cell r="E204" t="str">
            <v>雌</v>
          </cell>
          <cell r="F204" t="str">
            <v>まさみ</v>
          </cell>
          <cell r="G204">
            <v>25</v>
          </cell>
          <cell r="H204" t="str">
            <v>南</v>
          </cell>
          <cell r="I204">
            <v>1435067484</v>
          </cell>
          <cell r="M204">
            <v>45896</v>
          </cell>
          <cell r="P204" t="str">
            <v>たから３</v>
          </cell>
          <cell r="R204">
            <v>2812361</v>
          </cell>
          <cell r="T204">
            <v>80.900000000000006</v>
          </cell>
          <cell r="U204">
            <v>3</v>
          </cell>
          <cell r="W204" t="str">
            <v>諒太郎</v>
          </cell>
          <cell r="AB204" t="str">
            <v>勝早桜５</v>
          </cell>
          <cell r="AG204" t="str">
            <v>隆之国</v>
          </cell>
          <cell r="AK204" t="str">
            <v>安福久</v>
          </cell>
          <cell r="AQ204" t="str">
            <v>T5810196733415</v>
          </cell>
          <cell r="AS204">
            <v>1435067484</v>
          </cell>
          <cell r="AT204" t="str">
            <v>T</v>
          </cell>
          <cell r="AY204" t="str">
            <v>期待の期待</v>
          </cell>
          <cell r="AZ204" t="str">
            <v>A</v>
          </cell>
          <cell r="BA204" t="str">
            <v>A</v>
          </cell>
          <cell r="BB204" t="str">
            <v>B</v>
          </cell>
          <cell r="BC204" t="str">
            <v>A</v>
          </cell>
          <cell r="BD204" t="str">
            <v>A</v>
          </cell>
          <cell r="BE204" t="str">
            <v>A</v>
          </cell>
          <cell r="BG204">
            <v>266</v>
          </cell>
        </row>
        <row r="205">
          <cell r="B205">
            <v>204</v>
          </cell>
          <cell r="E205" t="str">
            <v>去勢</v>
          </cell>
          <cell r="F205" t="str">
            <v>桜関</v>
          </cell>
          <cell r="G205">
            <v>25</v>
          </cell>
          <cell r="H205" t="str">
            <v>南</v>
          </cell>
          <cell r="I205">
            <v>1385463169</v>
          </cell>
          <cell r="M205">
            <v>45908</v>
          </cell>
          <cell r="P205" t="str">
            <v>みく</v>
          </cell>
          <cell r="R205">
            <v>2884080</v>
          </cell>
          <cell r="T205">
            <v>80.3</v>
          </cell>
          <cell r="U205">
            <v>1</v>
          </cell>
          <cell r="W205" t="str">
            <v>関平照</v>
          </cell>
          <cell r="AB205" t="str">
            <v>美国桜</v>
          </cell>
          <cell r="AG205" t="str">
            <v>金太郎３</v>
          </cell>
          <cell r="AK205" t="str">
            <v>平茂晴</v>
          </cell>
          <cell r="AQ205" t="str">
            <v>T4810672894673</v>
          </cell>
          <cell r="AS205">
            <v>1385463169</v>
          </cell>
          <cell r="AT205" t="str">
            <v>T</v>
          </cell>
          <cell r="AY205" t="str">
            <v>期待の期待</v>
          </cell>
          <cell r="AZ205" t="str">
            <v>B</v>
          </cell>
          <cell r="BA205" t="str">
            <v>A</v>
          </cell>
          <cell r="BB205" t="str">
            <v>B</v>
          </cell>
          <cell r="BC205" t="str">
            <v>B</v>
          </cell>
          <cell r="BD205" t="str">
            <v>A</v>
          </cell>
          <cell r="BE205" t="str">
            <v>A</v>
          </cell>
          <cell r="BG205">
            <v>254</v>
          </cell>
        </row>
        <row r="206">
          <cell r="B206">
            <v>205</v>
          </cell>
          <cell r="E206" t="str">
            <v>去勢</v>
          </cell>
          <cell r="F206" t="str">
            <v>夏</v>
          </cell>
          <cell r="G206">
            <v>25</v>
          </cell>
          <cell r="H206" t="str">
            <v>南</v>
          </cell>
          <cell r="I206">
            <v>1385463152</v>
          </cell>
          <cell r="M206">
            <v>45891</v>
          </cell>
          <cell r="P206" t="str">
            <v>もこ</v>
          </cell>
          <cell r="R206">
            <v>2847744</v>
          </cell>
          <cell r="T206">
            <v>81.099999999999994</v>
          </cell>
          <cell r="U206">
            <v>2</v>
          </cell>
          <cell r="W206" t="str">
            <v>夏百合</v>
          </cell>
          <cell r="AB206" t="str">
            <v>関平照</v>
          </cell>
          <cell r="AG206" t="str">
            <v>平茂晴</v>
          </cell>
          <cell r="AK206" t="str">
            <v>勝忠平</v>
          </cell>
          <cell r="AQ206" t="str">
            <v>T4810672894673</v>
          </cell>
          <cell r="AS206">
            <v>1385463152</v>
          </cell>
          <cell r="AT206" t="str">
            <v>T</v>
          </cell>
          <cell r="AY206" t="str">
            <v>期待の期待</v>
          </cell>
          <cell r="AZ206" t="str">
            <v>C</v>
          </cell>
          <cell r="BA206" t="str">
            <v>A</v>
          </cell>
          <cell r="BB206" t="str">
            <v>B</v>
          </cell>
          <cell r="BC206" t="str">
            <v>A</v>
          </cell>
          <cell r="BD206" t="str">
            <v>A</v>
          </cell>
          <cell r="BE206" t="str">
            <v>A</v>
          </cell>
          <cell r="BG206">
            <v>271</v>
          </cell>
        </row>
        <row r="207">
          <cell r="B207">
            <v>206</v>
          </cell>
          <cell r="E207" t="str">
            <v>雌</v>
          </cell>
          <cell r="F207" t="str">
            <v>ゆりひめ</v>
          </cell>
          <cell r="G207">
            <v>25</v>
          </cell>
          <cell r="H207" t="str">
            <v>南</v>
          </cell>
          <cell r="I207">
            <v>1385463138</v>
          </cell>
          <cell r="M207">
            <v>45881</v>
          </cell>
          <cell r="P207" t="str">
            <v>ひめ</v>
          </cell>
          <cell r="R207">
            <v>2847743</v>
          </cell>
          <cell r="T207">
            <v>80.7</v>
          </cell>
          <cell r="U207">
            <v>2</v>
          </cell>
          <cell r="W207" t="str">
            <v>若百合</v>
          </cell>
          <cell r="AB207" t="str">
            <v>福之姫</v>
          </cell>
          <cell r="AG207" t="str">
            <v>安福久</v>
          </cell>
          <cell r="AK207" t="str">
            <v>平茂勝</v>
          </cell>
          <cell r="AQ207" t="str">
            <v>T4810672894673</v>
          </cell>
          <cell r="AS207">
            <v>1385463138</v>
          </cell>
          <cell r="AT207" t="str">
            <v>T</v>
          </cell>
          <cell r="AY207" t="str">
            <v>期待の期待</v>
          </cell>
          <cell r="AZ207" t="str">
            <v>B</v>
          </cell>
          <cell r="BA207" t="str">
            <v>A</v>
          </cell>
          <cell r="BB207" t="str">
            <v>C</v>
          </cell>
          <cell r="BC207" t="str">
            <v>C</v>
          </cell>
          <cell r="BD207" t="str">
            <v>B</v>
          </cell>
          <cell r="BE207" t="str">
            <v>A</v>
          </cell>
          <cell r="BG207">
            <v>281</v>
          </cell>
        </row>
        <row r="208">
          <cell r="B208">
            <v>207</v>
          </cell>
          <cell r="E208" t="str">
            <v>去勢</v>
          </cell>
          <cell r="F208" t="str">
            <v>福百合</v>
          </cell>
          <cell r="G208">
            <v>25</v>
          </cell>
          <cell r="H208" t="str">
            <v>受</v>
          </cell>
          <cell r="I208">
            <v>1435067262</v>
          </cell>
          <cell r="M208">
            <v>45868</v>
          </cell>
          <cell r="P208" t="str">
            <v>みう</v>
          </cell>
          <cell r="R208">
            <v>1583088</v>
          </cell>
          <cell r="T208">
            <v>84</v>
          </cell>
          <cell r="W208" t="str">
            <v>福之姫</v>
          </cell>
          <cell r="AB208" t="str">
            <v>百合茂</v>
          </cell>
          <cell r="AG208" t="str">
            <v>安福久</v>
          </cell>
          <cell r="AK208" t="str">
            <v>金幸</v>
          </cell>
          <cell r="AQ208" t="str">
            <v>T5810847966388</v>
          </cell>
          <cell r="AS208">
            <v>1435067262</v>
          </cell>
          <cell r="AT208" t="str">
            <v>T・ｍ</v>
          </cell>
          <cell r="AU208" t="str">
            <v>受＝雑</v>
          </cell>
          <cell r="AY208" t="str">
            <v>期待</v>
          </cell>
          <cell r="AZ208" t="str">
            <v>A</v>
          </cell>
          <cell r="BA208" t="str">
            <v>A</v>
          </cell>
          <cell r="BB208" t="str">
            <v>A</v>
          </cell>
          <cell r="BC208" t="str">
            <v>B</v>
          </cell>
          <cell r="BD208" t="str">
            <v>A</v>
          </cell>
          <cell r="BE208" t="str">
            <v>A</v>
          </cell>
          <cell r="BG208">
            <v>294</v>
          </cell>
        </row>
        <row r="209">
          <cell r="B209">
            <v>208</v>
          </cell>
          <cell r="E209" t="str">
            <v>去勢</v>
          </cell>
          <cell r="F209" t="str">
            <v>金幸</v>
          </cell>
          <cell r="G209">
            <v>25</v>
          </cell>
          <cell r="H209" t="str">
            <v>受</v>
          </cell>
          <cell r="I209">
            <v>1435067255</v>
          </cell>
          <cell r="M209">
            <v>45869</v>
          </cell>
          <cell r="P209" t="str">
            <v>さち</v>
          </cell>
          <cell r="R209">
            <v>2714213</v>
          </cell>
          <cell r="T209">
            <v>81.099999999999994</v>
          </cell>
          <cell r="W209" t="str">
            <v>金太郎３</v>
          </cell>
          <cell r="AB209" t="str">
            <v>幸男</v>
          </cell>
          <cell r="AG209" t="str">
            <v>平茂晴</v>
          </cell>
          <cell r="AK209" t="str">
            <v>安福久</v>
          </cell>
          <cell r="AQ209" t="str">
            <v>T5810847966388</v>
          </cell>
          <cell r="AS209">
            <v>1435067255</v>
          </cell>
          <cell r="AT209" t="str">
            <v>T・ｍ</v>
          </cell>
          <cell r="AU209" t="str">
            <v>受＝黒</v>
          </cell>
          <cell r="AY209" t="str">
            <v>期待</v>
          </cell>
          <cell r="AZ209" t="str">
            <v>A</v>
          </cell>
          <cell r="BA209" t="str">
            <v>A</v>
          </cell>
          <cell r="BB209" t="str">
            <v>A</v>
          </cell>
          <cell r="BC209" t="str">
            <v>C</v>
          </cell>
          <cell r="BD209" t="str">
            <v>B</v>
          </cell>
          <cell r="BE209" t="str">
            <v>A</v>
          </cell>
          <cell r="BG209">
            <v>293</v>
          </cell>
        </row>
        <row r="210">
          <cell r="B210">
            <v>209</v>
          </cell>
          <cell r="E210" t="str">
            <v>去勢</v>
          </cell>
          <cell r="F210" t="str">
            <v>山勝久</v>
          </cell>
          <cell r="G210">
            <v>25</v>
          </cell>
          <cell r="H210" t="str">
            <v>受</v>
          </cell>
          <cell r="I210">
            <v>1435067422</v>
          </cell>
          <cell r="M210">
            <v>45900</v>
          </cell>
          <cell r="P210" t="str">
            <v>かのこ</v>
          </cell>
          <cell r="R210">
            <v>1764707</v>
          </cell>
          <cell r="T210">
            <v>81.099999999999994</v>
          </cell>
          <cell r="W210" t="str">
            <v>山若葉</v>
          </cell>
          <cell r="AB210" t="str">
            <v>勝乃幸</v>
          </cell>
          <cell r="AG210" t="str">
            <v>安福久</v>
          </cell>
          <cell r="AK210" t="str">
            <v>平茂晴</v>
          </cell>
          <cell r="AQ210" t="str">
            <v>T5810847966388</v>
          </cell>
          <cell r="AS210">
            <v>1435067422</v>
          </cell>
          <cell r="AT210" t="str">
            <v>T・ｍ</v>
          </cell>
          <cell r="AU210" t="str">
            <v>受＝黒</v>
          </cell>
          <cell r="AY210" t="str">
            <v>期待</v>
          </cell>
          <cell r="AZ210" t="str">
            <v>B</v>
          </cell>
          <cell r="BA210" t="str">
            <v>A</v>
          </cell>
          <cell r="BB210" t="str">
            <v>A</v>
          </cell>
          <cell r="BC210" t="str">
            <v>A</v>
          </cell>
          <cell r="BD210" t="str">
            <v>A</v>
          </cell>
          <cell r="BE210" t="str">
            <v>A</v>
          </cell>
          <cell r="BG210">
            <v>262</v>
          </cell>
        </row>
        <row r="211">
          <cell r="B211">
            <v>210</v>
          </cell>
          <cell r="E211" t="str">
            <v>去勢</v>
          </cell>
          <cell r="F211" t="str">
            <v>亀太郎</v>
          </cell>
          <cell r="G211">
            <v>25</v>
          </cell>
          <cell r="H211" t="str">
            <v>南</v>
          </cell>
          <cell r="I211">
            <v>1435068740</v>
          </cell>
          <cell r="M211">
            <v>45924</v>
          </cell>
          <cell r="P211" t="str">
            <v>たかこ</v>
          </cell>
          <cell r="R211">
            <v>1820795</v>
          </cell>
          <cell r="T211">
            <v>81.599999999999994</v>
          </cell>
          <cell r="U211">
            <v>5</v>
          </cell>
          <cell r="W211" t="str">
            <v>安亀忠</v>
          </cell>
          <cell r="AB211" t="str">
            <v>隆之国</v>
          </cell>
          <cell r="AG211" t="str">
            <v>安福久</v>
          </cell>
          <cell r="AK211" t="str">
            <v>勝忠平</v>
          </cell>
          <cell r="AQ211" t="str">
            <v>T5810580584135</v>
          </cell>
          <cell r="AS211">
            <v>1435068740</v>
          </cell>
          <cell r="AT211" t="str">
            <v>T・ｍ</v>
          </cell>
          <cell r="AU211" t="str">
            <v>異性腹数産子</v>
          </cell>
          <cell r="AY211" t="str">
            <v>期待</v>
          </cell>
          <cell r="AZ211" t="str">
            <v>C</v>
          </cell>
          <cell r="BA211" t="str">
            <v>A</v>
          </cell>
          <cell r="BB211" t="str">
            <v>C</v>
          </cell>
          <cell r="BC211" t="str">
            <v>C</v>
          </cell>
          <cell r="BD211" t="str">
            <v>B</v>
          </cell>
          <cell r="BE211" t="str">
            <v>A</v>
          </cell>
          <cell r="BG211">
            <v>238</v>
          </cell>
        </row>
        <row r="212">
          <cell r="B212">
            <v>211</v>
          </cell>
          <cell r="E212" t="str">
            <v>去勢</v>
          </cell>
          <cell r="F212" t="str">
            <v>盆太郎</v>
          </cell>
          <cell r="G212">
            <v>25</v>
          </cell>
          <cell r="H212" t="str">
            <v>南</v>
          </cell>
          <cell r="I212">
            <v>1435067385</v>
          </cell>
          <cell r="M212">
            <v>45884</v>
          </cell>
          <cell r="P212" t="str">
            <v>はるか</v>
          </cell>
          <cell r="R212">
            <v>2652094</v>
          </cell>
          <cell r="T212">
            <v>80.900000000000006</v>
          </cell>
          <cell r="U212">
            <v>6</v>
          </cell>
          <cell r="W212" t="str">
            <v>貴隼桜</v>
          </cell>
          <cell r="AB212" t="str">
            <v>隆之国</v>
          </cell>
          <cell r="AG212" t="str">
            <v>安福久</v>
          </cell>
          <cell r="AK212" t="str">
            <v>平茂勝</v>
          </cell>
          <cell r="AQ212" t="str">
            <v>T3810803894882</v>
          </cell>
          <cell r="AS212">
            <v>1435067385</v>
          </cell>
          <cell r="AT212" t="str">
            <v>T</v>
          </cell>
          <cell r="AY212" t="str">
            <v>期待</v>
          </cell>
          <cell r="AZ212" t="str">
            <v>A</v>
          </cell>
          <cell r="BA212" t="str">
            <v>A</v>
          </cell>
          <cell r="BB212" t="str">
            <v>A</v>
          </cell>
          <cell r="BC212" t="str">
            <v>B</v>
          </cell>
          <cell r="BD212" t="str">
            <v>A</v>
          </cell>
          <cell r="BE212" t="str">
            <v>B</v>
          </cell>
          <cell r="BG212">
            <v>278</v>
          </cell>
        </row>
        <row r="213">
          <cell r="B213">
            <v>212</v>
          </cell>
          <cell r="E213" t="str">
            <v>雌</v>
          </cell>
          <cell r="F213" t="str">
            <v>まつき</v>
          </cell>
          <cell r="G213">
            <v>25</v>
          </cell>
          <cell r="H213" t="str">
            <v>南</v>
          </cell>
          <cell r="I213">
            <v>1435067521</v>
          </cell>
          <cell r="M213">
            <v>45900</v>
          </cell>
          <cell r="P213" t="str">
            <v>まつこ</v>
          </cell>
          <cell r="R213">
            <v>2524510</v>
          </cell>
          <cell r="T213">
            <v>82.1</v>
          </cell>
          <cell r="U213">
            <v>9</v>
          </cell>
          <cell r="W213" t="str">
            <v>金太郎３</v>
          </cell>
          <cell r="AB213" t="str">
            <v>平茂晴</v>
          </cell>
          <cell r="AG213" t="str">
            <v>松寿丸</v>
          </cell>
          <cell r="AK213" t="str">
            <v>平茂勝</v>
          </cell>
          <cell r="AQ213" t="str">
            <v>T6810929154705</v>
          </cell>
          <cell r="AS213">
            <v>1435067521</v>
          </cell>
          <cell r="AT213" t="str">
            <v>T</v>
          </cell>
          <cell r="AY213" t="str">
            <v>期待</v>
          </cell>
          <cell r="AZ213" t="str">
            <v>A</v>
          </cell>
          <cell r="BA213" t="str">
            <v>C</v>
          </cell>
          <cell r="BB213" t="str">
            <v>A</v>
          </cell>
          <cell r="BC213" t="str">
            <v>C</v>
          </cell>
          <cell r="BD213" t="str">
            <v>C</v>
          </cell>
          <cell r="BE213" t="str">
            <v>C</v>
          </cell>
          <cell r="BG213">
            <v>262</v>
          </cell>
        </row>
        <row r="214">
          <cell r="B214">
            <v>213</v>
          </cell>
          <cell r="E214" t="str">
            <v>去勢</v>
          </cell>
          <cell r="F214" t="str">
            <v>和喜</v>
          </cell>
          <cell r="G214">
            <v>25</v>
          </cell>
          <cell r="H214" t="str">
            <v>南</v>
          </cell>
          <cell r="I214">
            <v>1415438198</v>
          </cell>
          <cell r="M214">
            <v>45872</v>
          </cell>
          <cell r="P214" t="str">
            <v>りず</v>
          </cell>
          <cell r="R214">
            <v>1767510</v>
          </cell>
          <cell r="T214">
            <v>81.099999999999994</v>
          </cell>
          <cell r="U214">
            <v>6</v>
          </cell>
          <cell r="W214" t="str">
            <v>幸男</v>
          </cell>
          <cell r="AB214" t="str">
            <v>平茂晴</v>
          </cell>
          <cell r="AG214" t="str">
            <v>百合茂</v>
          </cell>
          <cell r="AK214" t="str">
            <v>安福久</v>
          </cell>
          <cell r="AQ214" t="str">
            <v>T2810521398754</v>
          </cell>
          <cell r="AS214">
            <v>1415438198</v>
          </cell>
          <cell r="AY214" t="str">
            <v>期待</v>
          </cell>
          <cell r="AZ214" t="str">
            <v>B</v>
          </cell>
          <cell r="BA214" t="str">
            <v>B</v>
          </cell>
          <cell r="BB214" t="str">
            <v>C</v>
          </cell>
          <cell r="BC214" t="str">
            <v>A</v>
          </cell>
          <cell r="BD214" t="str">
            <v>A</v>
          </cell>
          <cell r="BE214" t="str">
            <v>A</v>
          </cell>
          <cell r="BG214">
            <v>290</v>
          </cell>
        </row>
        <row r="215">
          <cell r="B215">
            <v>214</v>
          </cell>
          <cell r="E215" t="str">
            <v>去勢</v>
          </cell>
          <cell r="F215" t="str">
            <v>高洋</v>
          </cell>
          <cell r="G215">
            <v>25</v>
          </cell>
          <cell r="H215" t="str">
            <v>南</v>
          </cell>
          <cell r="I215">
            <v>1415436057</v>
          </cell>
          <cell r="M215">
            <v>45888</v>
          </cell>
          <cell r="P215" t="str">
            <v>たかね</v>
          </cell>
          <cell r="R215">
            <v>1912777</v>
          </cell>
          <cell r="T215">
            <v>84.3</v>
          </cell>
          <cell r="U215">
            <v>1</v>
          </cell>
          <cell r="W215" t="str">
            <v>勝乃幸</v>
          </cell>
          <cell r="AB215" t="str">
            <v>美津洋</v>
          </cell>
          <cell r="AG215" t="str">
            <v>平茂晴</v>
          </cell>
          <cell r="AK215" t="str">
            <v>勝忠平</v>
          </cell>
          <cell r="AS215">
            <v>1415436057</v>
          </cell>
          <cell r="AY215" t="str">
            <v>期待の期待</v>
          </cell>
          <cell r="AZ215" t="str">
            <v>C</v>
          </cell>
          <cell r="BA215" t="str">
            <v>A</v>
          </cell>
          <cell r="BB215" t="str">
            <v>B</v>
          </cell>
          <cell r="BC215" t="str">
            <v>B</v>
          </cell>
          <cell r="BD215" t="str">
            <v>A</v>
          </cell>
          <cell r="BE215" t="str">
            <v>A</v>
          </cell>
          <cell r="BG215">
            <v>274</v>
          </cell>
        </row>
        <row r="216">
          <cell r="B216">
            <v>215</v>
          </cell>
          <cell r="E216" t="str">
            <v>去勢</v>
          </cell>
          <cell r="F216" t="str">
            <v>安華春</v>
          </cell>
          <cell r="G216">
            <v>25</v>
          </cell>
          <cell r="H216" t="str">
            <v>受</v>
          </cell>
          <cell r="I216">
            <v>1385462797</v>
          </cell>
          <cell r="M216">
            <v>45871</v>
          </cell>
          <cell r="P216" t="str">
            <v>さちこ</v>
          </cell>
          <cell r="R216">
            <v>1716358</v>
          </cell>
          <cell r="T216">
            <v>84</v>
          </cell>
          <cell r="W216" t="str">
            <v>安福久</v>
          </cell>
          <cell r="AB216" t="str">
            <v>華春福</v>
          </cell>
          <cell r="AG216" t="str">
            <v>勝忠平</v>
          </cell>
          <cell r="AK216" t="str">
            <v>平茂勝</v>
          </cell>
          <cell r="AQ216" t="str">
            <v>T8810165860915</v>
          </cell>
          <cell r="AS216">
            <v>1385462797</v>
          </cell>
          <cell r="AU216" t="str">
            <v>受＝乳</v>
          </cell>
          <cell r="AY216" t="str">
            <v>期待</v>
          </cell>
          <cell r="AZ216" t="str">
            <v>B</v>
          </cell>
          <cell r="BA216" t="str">
            <v>A</v>
          </cell>
          <cell r="BB216" t="str">
            <v>C</v>
          </cell>
          <cell r="BC216" t="str">
            <v>B</v>
          </cell>
          <cell r="BD216" t="str">
            <v>B</v>
          </cell>
          <cell r="BE216" t="str">
            <v>B</v>
          </cell>
          <cell r="BG216">
            <v>291</v>
          </cell>
        </row>
        <row r="217">
          <cell r="B217">
            <v>216</v>
          </cell>
          <cell r="E217" t="str">
            <v>雌</v>
          </cell>
          <cell r="F217" t="str">
            <v>おばま５４</v>
          </cell>
          <cell r="G217">
            <v>25</v>
          </cell>
          <cell r="H217" t="str">
            <v>南</v>
          </cell>
          <cell r="I217">
            <v>1415438204</v>
          </cell>
          <cell r="M217">
            <v>45889</v>
          </cell>
          <cell r="P217" t="str">
            <v>ふじ３</v>
          </cell>
          <cell r="R217">
            <v>1701022</v>
          </cell>
          <cell r="T217">
            <v>81.8</v>
          </cell>
          <cell r="U217">
            <v>9</v>
          </cell>
          <cell r="W217" t="str">
            <v>山若葉</v>
          </cell>
          <cell r="AB217" t="str">
            <v>平茂晴</v>
          </cell>
          <cell r="AG217" t="str">
            <v>福栄</v>
          </cell>
          <cell r="AK217" t="str">
            <v>平茂勝</v>
          </cell>
          <cell r="AQ217" t="str">
            <v>T8810675439563</v>
          </cell>
          <cell r="AS217">
            <v>1415438204</v>
          </cell>
          <cell r="AY217" t="str">
            <v>期待</v>
          </cell>
          <cell r="AZ217" t="str">
            <v>A</v>
          </cell>
          <cell r="BA217" t="str">
            <v>B</v>
          </cell>
          <cell r="BB217" t="str">
            <v>A</v>
          </cell>
          <cell r="BC217" t="str">
            <v>B</v>
          </cell>
          <cell r="BD217" t="str">
            <v>A</v>
          </cell>
          <cell r="BE217" t="str">
            <v>B</v>
          </cell>
          <cell r="BG217">
            <v>273</v>
          </cell>
        </row>
        <row r="218">
          <cell r="B218">
            <v>217</v>
          </cell>
          <cell r="E218" t="str">
            <v>雌</v>
          </cell>
          <cell r="F218" t="str">
            <v>ひさひめわか</v>
          </cell>
          <cell r="G218">
            <v>25</v>
          </cell>
          <cell r="H218" t="str">
            <v>南</v>
          </cell>
          <cell r="I218">
            <v>1698979982</v>
          </cell>
          <cell r="M218">
            <v>45858</v>
          </cell>
          <cell r="P218" t="str">
            <v>ひさももしげひめ</v>
          </cell>
          <cell r="R218">
            <v>1915324</v>
          </cell>
          <cell r="T218">
            <v>82</v>
          </cell>
          <cell r="U218">
            <v>2</v>
          </cell>
          <cell r="W218" t="str">
            <v>若百合</v>
          </cell>
          <cell r="AB218" t="str">
            <v>福之姫</v>
          </cell>
          <cell r="AG218" t="str">
            <v>美津照重</v>
          </cell>
          <cell r="AK218" t="str">
            <v>安福久</v>
          </cell>
          <cell r="AQ218" t="str">
            <v>T1810712666359</v>
          </cell>
          <cell r="AS218">
            <v>1698979982</v>
          </cell>
          <cell r="AT218" t="str">
            <v>ｍ</v>
          </cell>
          <cell r="BG218">
            <v>304</v>
          </cell>
        </row>
        <row r="219">
          <cell r="B219">
            <v>218</v>
          </cell>
          <cell r="E219" t="str">
            <v>去勢</v>
          </cell>
          <cell r="F219" t="str">
            <v>和元</v>
          </cell>
          <cell r="G219">
            <v>25</v>
          </cell>
          <cell r="H219" t="str">
            <v>南</v>
          </cell>
          <cell r="I219">
            <v>1415438174</v>
          </cell>
          <cell r="M219">
            <v>45889</v>
          </cell>
          <cell r="P219" t="str">
            <v>かつひさはる</v>
          </cell>
          <cell r="R219">
            <v>1852521</v>
          </cell>
          <cell r="T219">
            <v>82</v>
          </cell>
          <cell r="U219">
            <v>4</v>
          </cell>
          <cell r="W219" t="str">
            <v>金太郎３</v>
          </cell>
          <cell r="AB219" t="str">
            <v>平茂晴</v>
          </cell>
          <cell r="AG219" t="str">
            <v>安福久</v>
          </cell>
          <cell r="AK219" t="str">
            <v>平茂勝</v>
          </cell>
          <cell r="AQ219" t="str">
            <v>T2810505925986</v>
          </cell>
          <cell r="AS219">
            <v>1415438174</v>
          </cell>
          <cell r="AT219" t="str">
            <v>ｍ</v>
          </cell>
          <cell r="AY219" t="str">
            <v>期待の期待</v>
          </cell>
          <cell r="AZ219" t="str">
            <v>A</v>
          </cell>
          <cell r="BA219" t="str">
            <v>C</v>
          </cell>
          <cell r="BB219" t="str">
            <v>A</v>
          </cell>
          <cell r="BC219" t="str">
            <v>C</v>
          </cell>
          <cell r="BD219" t="str">
            <v>C</v>
          </cell>
          <cell r="BE219" t="str">
            <v>C</v>
          </cell>
          <cell r="BG219">
            <v>273</v>
          </cell>
        </row>
        <row r="220">
          <cell r="B220">
            <v>219</v>
          </cell>
          <cell r="E220" t="str">
            <v>雌</v>
          </cell>
          <cell r="F220" t="str">
            <v>かずえ</v>
          </cell>
          <cell r="G220">
            <v>25</v>
          </cell>
          <cell r="H220" t="str">
            <v>南</v>
          </cell>
          <cell r="I220">
            <v>1415438181</v>
          </cell>
          <cell r="M220">
            <v>45899</v>
          </cell>
          <cell r="P220" t="str">
            <v>さわ</v>
          </cell>
          <cell r="R220">
            <v>2632022</v>
          </cell>
          <cell r="T220">
            <v>80.2</v>
          </cell>
          <cell r="U220">
            <v>6</v>
          </cell>
          <cell r="W220" t="str">
            <v>金太郎３</v>
          </cell>
          <cell r="AB220" t="str">
            <v>平茂晴</v>
          </cell>
          <cell r="AG220" t="str">
            <v>安平</v>
          </cell>
          <cell r="AK220" t="str">
            <v>隆桜</v>
          </cell>
          <cell r="AQ220" t="str">
            <v>T2810505925986</v>
          </cell>
          <cell r="AS220">
            <v>1415438181</v>
          </cell>
          <cell r="AT220" t="str">
            <v>ｍ</v>
          </cell>
          <cell r="AY220" t="str">
            <v>期待</v>
          </cell>
          <cell r="AZ220" t="str">
            <v>A</v>
          </cell>
          <cell r="BA220" t="str">
            <v>C</v>
          </cell>
          <cell r="BB220" t="str">
            <v>B</v>
          </cell>
          <cell r="BC220" t="str">
            <v>C</v>
          </cell>
          <cell r="BD220" t="str">
            <v>C</v>
          </cell>
          <cell r="BE220" t="str">
            <v>C</v>
          </cell>
          <cell r="BG220">
            <v>263</v>
          </cell>
        </row>
        <row r="221">
          <cell r="B221">
            <v>220</v>
          </cell>
          <cell r="E221" t="str">
            <v>雌</v>
          </cell>
          <cell r="F221" t="str">
            <v>はなこ</v>
          </cell>
          <cell r="G221">
            <v>25</v>
          </cell>
          <cell r="H221" t="str">
            <v>南</v>
          </cell>
          <cell r="I221">
            <v>1472625821</v>
          </cell>
          <cell r="M221">
            <v>45861</v>
          </cell>
          <cell r="P221" t="str">
            <v>うめはな</v>
          </cell>
          <cell r="R221">
            <v>1907097</v>
          </cell>
          <cell r="T221">
            <v>81</v>
          </cell>
          <cell r="U221">
            <v>2</v>
          </cell>
          <cell r="W221" t="str">
            <v>幸男</v>
          </cell>
          <cell r="AB221" t="str">
            <v>若百合</v>
          </cell>
          <cell r="AG221" t="str">
            <v>華春福</v>
          </cell>
          <cell r="AK221" t="str">
            <v>金幸福</v>
          </cell>
          <cell r="AQ221" t="str">
            <v>T1810412948478</v>
          </cell>
          <cell r="AS221">
            <v>1472625821</v>
          </cell>
          <cell r="AT221" t="str">
            <v>ｍ</v>
          </cell>
          <cell r="AY221" t="str">
            <v>期待の期待</v>
          </cell>
          <cell r="AZ221" t="str">
            <v>A</v>
          </cell>
          <cell r="BA221" t="str">
            <v>A</v>
          </cell>
          <cell r="BB221" t="str">
            <v>B</v>
          </cell>
          <cell r="BC221" t="str">
            <v>A</v>
          </cell>
          <cell r="BD221" t="str">
            <v>A</v>
          </cell>
          <cell r="BE221" t="str">
            <v>A</v>
          </cell>
          <cell r="BG221">
            <v>301</v>
          </cell>
        </row>
        <row r="222">
          <cell r="B222">
            <v>221</v>
          </cell>
          <cell r="E222" t="str">
            <v>雌</v>
          </cell>
          <cell r="F222" t="str">
            <v>ゆきこ</v>
          </cell>
          <cell r="G222">
            <v>25</v>
          </cell>
          <cell r="H222" t="str">
            <v>南</v>
          </cell>
          <cell r="I222">
            <v>1472625838</v>
          </cell>
          <cell r="M222">
            <v>45867</v>
          </cell>
          <cell r="P222" t="str">
            <v>ゆきはな</v>
          </cell>
          <cell r="R222">
            <v>1877368</v>
          </cell>
          <cell r="T222">
            <v>81.5</v>
          </cell>
          <cell r="U222">
            <v>3</v>
          </cell>
          <cell r="W222" t="str">
            <v>幸男</v>
          </cell>
          <cell r="AB222" t="str">
            <v>若百合</v>
          </cell>
          <cell r="AG222" t="str">
            <v>華春福</v>
          </cell>
          <cell r="AK222" t="str">
            <v>金幸福</v>
          </cell>
          <cell r="AQ222" t="str">
            <v>T1810412948478</v>
          </cell>
          <cell r="AS222">
            <v>1472625838</v>
          </cell>
          <cell r="AT222" t="str">
            <v>ｍ</v>
          </cell>
          <cell r="AY222" t="str">
            <v>期待の期待</v>
          </cell>
          <cell r="AZ222" t="str">
            <v>A</v>
          </cell>
          <cell r="BA222" t="str">
            <v>A</v>
          </cell>
          <cell r="BB222" t="str">
            <v>B</v>
          </cell>
          <cell r="BC222" t="str">
            <v>A</v>
          </cell>
          <cell r="BD222" t="str">
            <v>A</v>
          </cell>
          <cell r="BE222" t="str">
            <v>A</v>
          </cell>
          <cell r="BG222">
            <v>295</v>
          </cell>
        </row>
        <row r="223">
          <cell r="B223">
            <v>222</v>
          </cell>
          <cell r="E223" t="str">
            <v>去勢</v>
          </cell>
          <cell r="F223" t="str">
            <v>真介姫</v>
          </cell>
          <cell r="G223">
            <v>25</v>
          </cell>
          <cell r="H223" t="str">
            <v>南</v>
          </cell>
          <cell r="I223">
            <v>1415434657</v>
          </cell>
          <cell r="M223">
            <v>45894</v>
          </cell>
          <cell r="P223" t="str">
            <v>みくりひめ</v>
          </cell>
          <cell r="R223">
            <v>2850618</v>
          </cell>
          <cell r="T223">
            <v>80.099999999999994</v>
          </cell>
          <cell r="U223">
            <v>1</v>
          </cell>
          <cell r="W223" t="str">
            <v>真乃介</v>
          </cell>
          <cell r="AB223" t="str">
            <v>福之姫</v>
          </cell>
          <cell r="AG223" t="str">
            <v>安福久</v>
          </cell>
          <cell r="AK223" t="str">
            <v>百合茂</v>
          </cell>
          <cell r="AQ223" t="str">
            <v>T1810412948478</v>
          </cell>
          <cell r="AS223">
            <v>1415434657</v>
          </cell>
          <cell r="AT223" t="str">
            <v>ｍ</v>
          </cell>
          <cell r="BG223">
            <v>268</v>
          </cell>
        </row>
        <row r="224">
          <cell r="B224">
            <v>223</v>
          </cell>
          <cell r="E224" t="str">
            <v>去勢</v>
          </cell>
          <cell r="F224" t="str">
            <v>勝男</v>
          </cell>
          <cell r="G224">
            <v>25</v>
          </cell>
          <cell r="H224" t="str">
            <v>南</v>
          </cell>
          <cell r="I224">
            <v>1468544587</v>
          </cell>
          <cell r="M224">
            <v>45911</v>
          </cell>
          <cell r="P224" t="str">
            <v>すみれ</v>
          </cell>
          <cell r="R224">
            <v>2632023</v>
          </cell>
          <cell r="T224">
            <v>80.599999999999994</v>
          </cell>
          <cell r="U224">
            <v>7</v>
          </cell>
          <cell r="W224" t="str">
            <v>勝乃幸</v>
          </cell>
          <cell r="AB224" t="str">
            <v>花国安福</v>
          </cell>
          <cell r="AG224" t="str">
            <v>平茂晴</v>
          </cell>
          <cell r="AK224" t="str">
            <v>美津神</v>
          </cell>
          <cell r="AQ224" t="str">
            <v>T9810346294742</v>
          </cell>
          <cell r="AS224">
            <v>1468544587</v>
          </cell>
          <cell r="AY224" t="str">
            <v>期待</v>
          </cell>
          <cell r="AZ224" t="str">
            <v>A</v>
          </cell>
          <cell r="BA224" t="str">
            <v>A</v>
          </cell>
          <cell r="BB224" t="str">
            <v>A</v>
          </cell>
          <cell r="BC224" t="str">
            <v>A</v>
          </cell>
          <cell r="BD224" t="str">
            <v>A</v>
          </cell>
          <cell r="BE224" t="str">
            <v>A</v>
          </cell>
          <cell r="BG224">
            <v>251</v>
          </cell>
        </row>
        <row r="225">
          <cell r="B225">
            <v>224</v>
          </cell>
          <cell r="E225" t="str">
            <v>雌</v>
          </cell>
          <cell r="F225" t="str">
            <v>いちご</v>
          </cell>
          <cell r="G225">
            <v>25</v>
          </cell>
          <cell r="H225" t="str">
            <v>南</v>
          </cell>
          <cell r="I225">
            <v>1415435029</v>
          </cell>
          <cell r="M225">
            <v>45815</v>
          </cell>
          <cell r="P225" t="str">
            <v>まい</v>
          </cell>
          <cell r="R225">
            <v>2840939</v>
          </cell>
          <cell r="T225">
            <v>80.7</v>
          </cell>
          <cell r="U225">
            <v>1</v>
          </cell>
          <cell r="W225" t="str">
            <v>金太郎３</v>
          </cell>
          <cell r="AB225" t="str">
            <v>弁慶３</v>
          </cell>
          <cell r="AG225" t="str">
            <v>金太郎３</v>
          </cell>
          <cell r="AK225" t="str">
            <v>平茂晴</v>
          </cell>
          <cell r="AQ225" t="str">
            <v>T1810270932763</v>
          </cell>
          <cell r="AS225">
            <v>1415435029</v>
          </cell>
          <cell r="AY225" t="str">
            <v>期待の期待</v>
          </cell>
          <cell r="AZ225" t="str">
            <v>A</v>
          </cell>
          <cell r="BA225" t="str">
            <v>B</v>
          </cell>
          <cell r="BB225" t="str">
            <v>A</v>
          </cell>
          <cell r="BC225" t="str">
            <v>C</v>
          </cell>
          <cell r="BD225" t="str">
            <v>C</v>
          </cell>
          <cell r="BE225" t="str">
            <v>B</v>
          </cell>
          <cell r="BG225">
            <v>347</v>
          </cell>
        </row>
        <row r="226">
          <cell r="B226">
            <v>225</v>
          </cell>
          <cell r="E226" t="str">
            <v>雌</v>
          </cell>
          <cell r="F226" t="str">
            <v>みれい</v>
          </cell>
          <cell r="G226">
            <v>25</v>
          </cell>
          <cell r="H226" t="str">
            <v>南</v>
          </cell>
          <cell r="I226">
            <v>1415438259</v>
          </cell>
          <cell r="M226">
            <v>45889</v>
          </cell>
          <cell r="P226" t="str">
            <v>ゆりひさきんこ</v>
          </cell>
          <cell r="R226">
            <v>1852520</v>
          </cell>
          <cell r="T226">
            <v>82.5</v>
          </cell>
          <cell r="U226">
            <v>4</v>
          </cell>
          <cell r="W226" t="str">
            <v>若百合</v>
          </cell>
          <cell r="AB226" t="str">
            <v>金太郎３</v>
          </cell>
          <cell r="AG226" t="str">
            <v>安福久</v>
          </cell>
          <cell r="AK226" t="str">
            <v>百合茂</v>
          </cell>
          <cell r="AQ226" t="str">
            <v>T4810672268011</v>
          </cell>
          <cell r="AS226">
            <v>1415438259</v>
          </cell>
          <cell r="AY226" t="str">
            <v>期待の期待</v>
          </cell>
          <cell r="AZ226" t="str">
            <v>A</v>
          </cell>
          <cell r="BA226" t="str">
            <v>A</v>
          </cell>
          <cell r="BB226" t="str">
            <v>B</v>
          </cell>
          <cell r="BC226" t="str">
            <v>C</v>
          </cell>
          <cell r="BD226" t="str">
            <v>B</v>
          </cell>
          <cell r="BE226" t="str">
            <v>A</v>
          </cell>
          <cell r="BG226">
            <v>273</v>
          </cell>
        </row>
        <row r="227">
          <cell r="B227">
            <v>226</v>
          </cell>
          <cell r="E227" t="str">
            <v>去勢</v>
          </cell>
          <cell r="F227" t="str">
            <v>高久</v>
          </cell>
          <cell r="G227">
            <v>25</v>
          </cell>
          <cell r="H227" t="str">
            <v>南</v>
          </cell>
          <cell r="I227">
            <v>1415437153</v>
          </cell>
          <cell r="M227">
            <v>45901</v>
          </cell>
          <cell r="P227" t="str">
            <v>たかひめよしこ</v>
          </cell>
          <cell r="R227">
            <v>2490080</v>
          </cell>
          <cell r="T227">
            <v>83.3</v>
          </cell>
          <cell r="U227">
            <v>10</v>
          </cell>
          <cell r="W227" t="str">
            <v>知恵久</v>
          </cell>
          <cell r="AB227" t="str">
            <v>平茂晴</v>
          </cell>
          <cell r="AG227" t="str">
            <v>平茂勝</v>
          </cell>
          <cell r="AK227" t="str">
            <v>安福１６５の９</v>
          </cell>
          <cell r="AS227">
            <v>1415437153</v>
          </cell>
          <cell r="AT227" t="str">
            <v>M</v>
          </cell>
          <cell r="AY227" t="str">
            <v>期待</v>
          </cell>
          <cell r="AZ227" t="str">
            <v>C</v>
          </cell>
          <cell r="BA227" t="str">
            <v>C</v>
          </cell>
          <cell r="BB227" t="str">
            <v>C</v>
          </cell>
          <cell r="BC227" t="str">
            <v>C</v>
          </cell>
          <cell r="BD227" t="str">
            <v>C</v>
          </cell>
          <cell r="BE227" t="str">
            <v>C</v>
          </cell>
          <cell r="BG227">
            <v>261</v>
          </cell>
        </row>
        <row r="228">
          <cell r="B228">
            <v>227</v>
          </cell>
          <cell r="E228" t="str">
            <v>去勢</v>
          </cell>
          <cell r="F228" t="str">
            <v>勝乃介</v>
          </cell>
          <cell r="G228">
            <v>25</v>
          </cell>
          <cell r="H228" t="str">
            <v>南</v>
          </cell>
          <cell r="I228">
            <v>1415438327</v>
          </cell>
          <cell r="M228">
            <v>45885</v>
          </cell>
          <cell r="P228" t="str">
            <v>かつかね</v>
          </cell>
          <cell r="R228">
            <v>1868504</v>
          </cell>
          <cell r="T228">
            <v>83</v>
          </cell>
          <cell r="U228">
            <v>3</v>
          </cell>
          <cell r="W228" t="str">
            <v>真乃介</v>
          </cell>
          <cell r="AB228" t="str">
            <v>勝乃幸</v>
          </cell>
          <cell r="AG228" t="str">
            <v>金太郎３</v>
          </cell>
          <cell r="AK228" t="str">
            <v>平茂晴</v>
          </cell>
          <cell r="AQ228" t="str">
            <v>T9810383958119</v>
          </cell>
          <cell r="AS228">
            <v>1415438327</v>
          </cell>
          <cell r="AY228" t="str">
            <v>期待の期待</v>
          </cell>
          <cell r="AZ228" t="str">
            <v>C</v>
          </cell>
          <cell r="BA228" t="str">
            <v>A</v>
          </cell>
          <cell r="BB228" t="str">
            <v>B</v>
          </cell>
          <cell r="BC228" t="str">
            <v>B</v>
          </cell>
          <cell r="BD228" t="str">
            <v>A</v>
          </cell>
          <cell r="BE228" t="str">
            <v>A</v>
          </cell>
          <cell r="BG228">
            <v>277</v>
          </cell>
        </row>
        <row r="229">
          <cell r="B229">
            <v>228</v>
          </cell>
          <cell r="E229" t="str">
            <v>去勢</v>
          </cell>
          <cell r="F229" t="str">
            <v>月羽</v>
          </cell>
          <cell r="G229">
            <v>25</v>
          </cell>
          <cell r="H229" t="str">
            <v>南</v>
          </cell>
          <cell r="I229">
            <v>1415437580</v>
          </cell>
          <cell r="M229">
            <v>45871</v>
          </cell>
          <cell r="P229" t="str">
            <v>りゅうじ３</v>
          </cell>
          <cell r="R229">
            <v>2837294</v>
          </cell>
          <cell r="T229">
            <v>79.7</v>
          </cell>
          <cell r="U229">
            <v>2</v>
          </cell>
          <cell r="W229" t="str">
            <v>金太郎３</v>
          </cell>
          <cell r="AB229" t="str">
            <v>勝乃幸</v>
          </cell>
          <cell r="AG229" t="str">
            <v>安福久</v>
          </cell>
          <cell r="AK229" t="str">
            <v>金幸</v>
          </cell>
          <cell r="AQ229" t="str">
            <v>T5810656524115</v>
          </cell>
          <cell r="AS229">
            <v>1415437580</v>
          </cell>
          <cell r="AY229" t="str">
            <v>期待の期待</v>
          </cell>
          <cell r="AZ229" t="str">
            <v>A</v>
          </cell>
          <cell r="BA229" t="str">
            <v>B</v>
          </cell>
          <cell r="BB229" t="str">
            <v>A</v>
          </cell>
          <cell r="BC229" t="str">
            <v>C</v>
          </cell>
          <cell r="BD229" t="str">
            <v>B</v>
          </cell>
          <cell r="BE229" t="str">
            <v>A</v>
          </cell>
          <cell r="BG229">
            <v>291</v>
          </cell>
        </row>
        <row r="230">
          <cell r="B230">
            <v>229</v>
          </cell>
          <cell r="E230" t="str">
            <v>去勢</v>
          </cell>
          <cell r="F230" t="str">
            <v>月矢</v>
          </cell>
          <cell r="G230">
            <v>25</v>
          </cell>
          <cell r="H230" t="str">
            <v>南</v>
          </cell>
          <cell r="I230">
            <v>1415437566</v>
          </cell>
          <cell r="M230">
            <v>45901</v>
          </cell>
          <cell r="P230" t="str">
            <v>はるふく</v>
          </cell>
          <cell r="R230">
            <v>2570137</v>
          </cell>
          <cell r="T230">
            <v>80.5</v>
          </cell>
          <cell r="U230">
            <v>8</v>
          </cell>
          <cell r="W230" t="str">
            <v>姫晴久</v>
          </cell>
          <cell r="AB230" t="str">
            <v>平茂晴</v>
          </cell>
          <cell r="AG230" t="str">
            <v>安福久</v>
          </cell>
          <cell r="AK230" t="str">
            <v>北国７の８</v>
          </cell>
          <cell r="AQ230" t="str">
            <v>T5810656524115</v>
          </cell>
          <cell r="AS230">
            <v>1415437566</v>
          </cell>
          <cell r="AY230" t="str">
            <v>期待</v>
          </cell>
          <cell r="AZ230" t="str">
            <v>A</v>
          </cell>
          <cell r="BA230" t="str">
            <v>A</v>
          </cell>
          <cell r="BB230" t="str">
            <v>A</v>
          </cell>
          <cell r="BC230" t="str">
            <v>C</v>
          </cell>
          <cell r="BD230" t="str">
            <v>B</v>
          </cell>
          <cell r="BE230" t="str">
            <v>A</v>
          </cell>
          <cell r="BG230">
            <v>261</v>
          </cell>
        </row>
        <row r="231">
          <cell r="B231">
            <v>230</v>
          </cell>
          <cell r="E231" t="str">
            <v>雌</v>
          </cell>
          <cell r="F231" t="str">
            <v>つきじ</v>
          </cell>
          <cell r="G231">
            <v>25</v>
          </cell>
          <cell r="H231" t="str">
            <v>南</v>
          </cell>
          <cell r="I231">
            <v>1415437429</v>
          </cell>
          <cell r="M231">
            <v>45852</v>
          </cell>
          <cell r="P231" t="str">
            <v>まさみ</v>
          </cell>
          <cell r="R231">
            <v>2667399</v>
          </cell>
          <cell r="T231">
            <v>79.7</v>
          </cell>
          <cell r="U231">
            <v>6</v>
          </cell>
          <cell r="W231" t="str">
            <v>幸男</v>
          </cell>
          <cell r="AB231" t="str">
            <v>美国桜</v>
          </cell>
          <cell r="AG231" t="str">
            <v>安福久</v>
          </cell>
          <cell r="AK231" t="str">
            <v>勝忠平</v>
          </cell>
          <cell r="AQ231" t="str">
            <v>T5810656524115</v>
          </cell>
          <cell r="AS231">
            <v>1415437429</v>
          </cell>
          <cell r="AY231" t="str">
            <v>期待</v>
          </cell>
          <cell r="AZ231" t="str">
            <v>C</v>
          </cell>
          <cell r="BA231" t="str">
            <v>A</v>
          </cell>
          <cell r="BB231" t="str">
            <v>C</v>
          </cell>
          <cell r="BC231" t="str">
            <v>A</v>
          </cell>
          <cell r="BD231" t="str">
            <v>A</v>
          </cell>
          <cell r="BE231" t="str">
            <v>A</v>
          </cell>
          <cell r="BG231">
            <v>310</v>
          </cell>
        </row>
        <row r="232">
          <cell r="B232">
            <v>231</v>
          </cell>
          <cell r="E232" t="str">
            <v>雌</v>
          </cell>
          <cell r="F232" t="str">
            <v>つきこ</v>
          </cell>
          <cell r="G232">
            <v>25</v>
          </cell>
          <cell r="H232" t="str">
            <v>南</v>
          </cell>
          <cell r="I232">
            <v>1415437573</v>
          </cell>
          <cell r="M232">
            <v>45871</v>
          </cell>
          <cell r="P232" t="str">
            <v>ひさゆき</v>
          </cell>
          <cell r="R232">
            <v>1857332</v>
          </cell>
          <cell r="T232">
            <v>81.900000000000006</v>
          </cell>
          <cell r="U232">
            <v>4</v>
          </cell>
          <cell r="W232" t="str">
            <v>幸男</v>
          </cell>
          <cell r="AB232" t="str">
            <v>平茂晴</v>
          </cell>
          <cell r="AG232" t="str">
            <v>安福久</v>
          </cell>
          <cell r="AK232" t="str">
            <v>勝忠平</v>
          </cell>
          <cell r="AQ232" t="str">
            <v>T5810656524115</v>
          </cell>
          <cell r="AS232">
            <v>1415437573</v>
          </cell>
          <cell r="AY232" t="str">
            <v>期待</v>
          </cell>
          <cell r="AZ232" t="str">
            <v>B</v>
          </cell>
          <cell r="BA232" t="str">
            <v>A</v>
          </cell>
          <cell r="BB232" t="str">
            <v>C</v>
          </cell>
          <cell r="BC232" t="str">
            <v>A</v>
          </cell>
          <cell r="BD232" t="str">
            <v>A</v>
          </cell>
          <cell r="BE232" t="str">
            <v>A</v>
          </cell>
          <cell r="BG232">
            <v>291</v>
          </cell>
        </row>
        <row r="233">
          <cell r="B233">
            <v>232</v>
          </cell>
          <cell r="E233" t="str">
            <v>雌</v>
          </cell>
          <cell r="F233" t="str">
            <v>つきか</v>
          </cell>
          <cell r="G233">
            <v>25</v>
          </cell>
          <cell r="H233" t="str">
            <v>南</v>
          </cell>
          <cell r="I233">
            <v>1415437504</v>
          </cell>
          <cell r="M233">
            <v>45875</v>
          </cell>
          <cell r="P233" t="str">
            <v>はやかず</v>
          </cell>
          <cell r="R233">
            <v>2837292</v>
          </cell>
          <cell r="T233">
            <v>79.8</v>
          </cell>
          <cell r="U233">
            <v>2</v>
          </cell>
          <cell r="W233" t="str">
            <v>幸男</v>
          </cell>
          <cell r="AB233" t="str">
            <v>百合茂</v>
          </cell>
          <cell r="AG233" t="str">
            <v>美国桜</v>
          </cell>
          <cell r="AK233" t="str">
            <v>安福久</v>
          </cell>
          <cell r="AQ233" t="str">
            <v>T5810656524115</v>
          </cell>
          <cell r="AS233">
            <v>1415437504</v>
          </cell>
          <cell r="AY233" t="str">
            <v>期待の期待</v>
          </cell>
          <cell r="AZ233" t="str">
            <v>B</v>
          </cell>
          <cell r="BA233" t="str">
            <v>A</v>
          </cell>
          <cell r="BB233" t="str">
            <v>C</v>
          </cell>
          <cell r="BC233" t="str">
            <v>A</v>
          </cell>
          <cell r="BD233" t="str">
            <v>A</v>
          </cell>
          <cell r="BE233" t="str">
            <v>A</v>
          </cell>
          <cell r="BG233">
            <v>287</v>
          </cell>
        </row>
        <row r="234">
          <cell r="B234">
            <v>233</v>
          </cell>
          <cell r="E234" t="str">
            <v>雌</v>
          </cell>
          <cell r="F234" t="str">
            <v>むつき</v>
          </cell>
          <cell r="G234">
            <v>25</v>
          </cell>
          <cell r="H234" t="str">
            <v>南</v>
          </cell>
          <cell r="I234">
            <v>1415437542</v>
          </cell>
          <cell r="M234">
            <v>45881</v>
          </cell>
          <cell r="P234" t="str">
            <v>まなつ</v>
          </cell>
          <cell r="R234">
            <v>1788281</v>
          </cell>
          <cell r="T234">
            <v>82.2</v>
          </cell>
          <cell r="U234">
            <v>5</v>
          </cell>
          <cell r="W234" t="str">
            <v>益華明</v>
          </cell>
          <cell r="AB234" t="str">
            <v>美国桜</v>
          </cell>
          <cell r="AG234" t="str">
            <v>華春福</v>
          </cell>
          <cell r="AK234" t="str">
            <v>百合茂</v>
          </cell>
          <cell r="AQ234" t="str">
            <v>T5810656524115</v>
          </cell>
          <cell r="AS234">
            <v>1415437542</v>
          </cell>
          <cell r="BG234">
            <v>281</v>
          </cell>
        </row>
        <row r="235">
          <cell r="B235">
            <v>234</v>
          </cell>
          <cell r="E235" t="str">
            <v>雌</v>
          </cell>
          <cell r="F235" t="str">
            <v>つきと</v>
          </cell>
          <cell r="G235">
            <v>25</v>
          </cell>
          <cell r="H235" t="str">
            <v>南</v>
          </cell>
          <cell r="I235">
            <v>1415437603</v>
          </cell>
          <cell r="M235">
            <v>45899</v>
          </cell>
          <cell r="P235" t="str">
            <v>あき２</v>
          </cell>
          <cell r="R235">
            <v>1849421</v>
          </cell>
          <cell r="T235">
            <v>81.099999999999994</v>
          </cell>
          <cell r="U235">
            <v>4</v>
          </cell>
          <cell r="W235" t="str">
            <v>幸男</v>
          </cell>
          <cell r="AB235" t="str">
            <v>美国桜</v>
          </cell>
          <cell r="AG235" t="str">
            <v>華春福</v>
          </cell>
          <cell r="AK235" t="str">
            <v>安福久</v>
          </cell>
          <cell r="AQ235" t="str">
            <v>T5810656524115</v>
          </cell>
          <cell r="AS235">
            <v>1415437603</v>
          </cell>
          <cell r="AY235" t="str">
            <v>期待</v>
          </cell>
          <cell r="AZ235" t="str">
            <v>C</v>
          </cell>
          <cell r="BA235" t="str">
            <v>A</v>
          </cell>
          <cell r="BB235" t="str">
            <v>C</v>
          </cell>
          <cell r="BC235" t="str">
            <v>A</v>
          </cell>
          <cell r="BD235" t="str">
            <v>A</v>
          </cell>
          <cell r="BE235" t="str">
            <v>A</v>
          </cell>
          <cell r="BG235">
            <v>263</v>
          </cell>
        </row>
        <row r="236">
          <cell r="B236">
            <v>235</v>
          </cell>
          <cell r="E236" t="str">
            <v>去勢</v>
          </cell>
          <cell r="F236" t="str">
            <v>楽鶴</v>
          </cell>
          <cell r="G236">
            <v>25</v>
          </cell>
          <cell r="H236" t="str">
            <v>南</v>
          </cell>
          <cell r="I236">
            <v>1415436248</v>
          </cell>
          <cell r="M236">
            <v>45914</v>
          </cell>
          <cell r="P236" t="str">
            <v>やすのさち</v>
          </cell>
          <cell r="R236">
            <v>2767522</v>
          </cell>
          <cell r="T236">
            <v>80.400000000000006</v>
          </cell>
          <cell r="U236">
            <v>4</v>
          </cell>
          <cell r="W236" t="str">
            <v>福之鶴</v>
          </cell>
          <cell r="AB236" t="str">
            <v>勝乃幸</v>
          </cell>
          <cell r="AG236" t="str">
            <v>平茂晴</v>
          </cell>
          <cell r="AK236" t="str">
            <v>安福久</v>
          </cell>
          <cell r="AQ236" t="str">
            <v>T6810219401255</v>
          </cell>
          <cell r="AS236">
            <v>1415436248</v>
          </cell>
          <cell r="BG236">
            <v>248</v>
          </cell>
        </row>
        <row r="237">
          <cell r="B237">
            <v>236</v>
          </cell>
          <cell r="E237" t="str">
            <v>雌</v>
          </cell>
          <cell r="F237" t="str">
            <v>あまの</v>
          </cell>
          <cell r="G237">
            <v>25</v>
          </cell>
          <cell r="H237" t="str">
            <v>南</v>
          </cell>
          <cell r="I237">
            <v>1415435364</v>
          </cell>
          <cell r="M237">
            <v>45887</v>
          </cell>
          <cell r="P237" t="str">
            <v>あやは</v>
          </cell>
          <cell r="R237">
            <v>2767521</v>
          </cell>
          <cell r="T237">
            <v>79.2</v>
          </cell>
          <cell r="U237">
            <v>4</v>
          </cell>
          <cell r="W237" t="str">
            <v>千寿剣</v>
          </cell>
          <cell r="AB237" t="str">
            <v>隆之国</v>
          </cell>
          <cell r="AG237" t="str">
            <v>金太郎３</v>
          </cell>
          <cell r="AK237" t="str">
            <v>安福久</v>
          </cell>
          <cell r="AQ237" t="str">
            <v>T6810219401255</v>
          </cell>
          <cell r="AS237">
            <v>1415435364</v>
          </cell>
          <cell r="BG237">
            <v>275</v>
          </cell>
        </row>
        <row r="238">
          <cell r="B238">
            <v>237</v>
          </cell>
          <cell r="E238" t="str">
            <v>去勢</v>
          </cell>
          <cell r="F238" t="str">
            <v>和輝</v>
          </cell>
          <cell r="G238">
            <v>25</v>
          </cell>
          <cell r="H238" t="str">
            <v>南</v>
          </cell>
          <cell r="I238">
            <v>1472627689</v>
          </cell>
          <cell r="M238">
            <v>45865</v>
          </cell>
          <cell r="P238" t="str">
            <v>ひさえり</v>
          </cell>
          <cell r="R238">
            <v>2638833</v>
          </cell>
          <cell r="T238">
            <v>80.400000000000006</v>
          </cell>
          <cell r="U238">
            <v>6</v>
          </cell>
          <cell r="W238" t="str">
            <v>金太郎３</v>
          </cell>
          <cell r="AB238" t="str">
            <v>平茂晴</v>
          </cell>
          <cell r="AG238" t="str">
            <v>安福久</v>
          </cell>
          <cell r="AK238" t="str">
            <v>勝忠平</v>
          </cell>
          <cell r="AQ238" t="str">
            <v>T8810359650759</v>
          </cell>
          <cell r="AS238">
            <v>1472627689</v>
          </cell>
          <cell r="AY238" t="str">
            <v>期待</v>
          </cell>
          <cell r="AZ238" t="str">
            <v>A</v>
          </cell>
          <cell r="BA238" t="str">
            <v>B</v>
          </cell>
          <cell r="BB238" t="str">
            <v>A</v>
          </cell>
          <cell r="BC238" t="str">
            <v>C</v>
          </cell>
          <cell r="BD238" t="str">
            <v>B</v>
          </cell>
          <cell r="BE238" t="str">
            <v>B</v>
          </cell>
          <cell r="BG238">
            <v>297</v>
          </cell>
        </row>
        <row r="239">
          <cell r="B239">
            <v>238</v>
          </cell>
          <cell r="E239" t="str">
            <v>去勢</v>
          </cell>
          <cell r="F239" t="str">
            <v>天晴</v>
          </cell>
          <cell r="G239">
            <v>25</v>
          </cell>
          <cell r="H239" t="str">
            <v>南</v>
          </cell>
          <cell r="I239">
            <v>1472627733</v>
          </cell>
          <cell r="M239">
            <v>45915</v>
          </cell>
          <cell r="P239" t="str">
            <v>りか</v>
          </cell>
          <cell r="R239">
            <v>2658678</v>
          </cell>
          <cell r="T239">
            <v>80.599999999999994</v>
          </cell>
          <cell r="U239">
            <v>6</v>
          </cell>
          <cell r="W239" t="str">
            <v>福之鶴</v>
          </cell>
          <cell r="AB239" t="str">
            <v>晴之国</v>
          </cell>
          <cell r="AG239" t="str">
            <v>安福久</v>
          </cell>
          <cell r="AK239" t="str">
            <v>平茂勝</v>
          </cell>
          <cell r="AQ239" t="str">
            <v>T8810359650759</v>
          </cell>
          <cell r="AS239">
            <v>1472627733</v>
          </cell>
          <cell r="AU239" t="str">
            <v>真菌症</v>
          </cell>
          <cell r="BG239">
            <v>247</v>
          </cell>
        </row>
        <row r="240">
          <cell r="B240">
            <v>239</v>
          </cell>
          <cell r="E240" t="str">
            <v>雌</v>
          </cell>
          <cell r="F240" t="str">
            <v>かずき</v>
          </cell>
          <cell r="G240">
            <v>25</v>
          </cell>
          <cell r="H240" t="str">
            <v>南</v>
          </cell>
          <cell r="I240">
            <v>1472627702</v>
          </cell>
          <cell r="M240">
            <v>45880</v>
          </cell>
          <cell r="P240" t="str">
            <v>みゆき２２３</v>
          </cell>
          <cell r="R240">
            <v>1862159</v>
          </cell>
          <cell r="T240">
            <v>81.3</v>
          </cell>
          <cell r="U240">
            <v>4</v>
          </cell>
          <cell r="W240" t="str">
            <v>金太郎３</v>
          </cell>
          <cell r="AB240" t="str">
            <v>百合幸</v>
          </cell>
          <cell r="AG240" t="str">
            <v>安福久</v>
          </cell>
          <cell r="AK240" t="str">
            <v>平茂晴</v>
          </cell>
          <cell r="AQ240" t="str">
            <v>T8810359650759</v>
          </cell>
          <cell r="AS240">
            <v>1472627702</v>
          </cell>
          <cell r="AY240" t="str">
            <v>期待</v>
          </cell>
          <cell r="AZ240" t="str">
            <v>A</v>
          </cell>
          <cell r="BA240" t="str">
            <v>B</v>
          </cell>
          <cell r="BB240" t="str">
            <v>A</v>
          </cell>
          <cell r="BC240" t="str">
            <v>C</v>
          </cell>
          <cell r="BD240" t="str">
            <v>C</v>
          </cell>
          <cell r="BE240" t="str">
            <v>B</v>
          </cell>
          <cell r="BG240">
            <v>282</v>
          </cell>
        </row>
        <row r="241">
          <cell r="B241">
            <v>240</v>
          </cell>
          <cell r="E241" t="str">
            <v>去勢</v>
          </cell>
          <cell r="F241" t="str">
            <v>豊</v>
          </cell>
          <cell r="G241">
            <v>25</v>
          </cell>
          <cell r="H241" t="str">
            <v>南</v>
          </cell>
          <cell r="I241">
            <v>1415438334</v>
          </cell>
          <cell r="M241">
            <v>45897</v>
          </cell>
          <cell r="P241" t="str">
            <v>みやび</v>
          </cell>
          <cell r="R241">
            <v>2837281</v>
          </cell>
          <cell r="T241">
            <v>79.5</v>
          </cell>
          <cell r="U241">
            <v>2</v>
          </cell>
          <cell r="W241" t="str">
            <v>姫晴久</v>
          </cell>
          <cell r="AB241" t="str">
            <v>諒太郎</v>
          </cell>
          <cell r="AG241" t="str">
            <v>安福久</v>
          </cell>
          <cell r="AK241" t="str">
            <v>平茂晴</v>
          </cell>
          <cell r="AQ241" t="str">
            <v>T7810208962026</v>
          </cell>
          <cell r="AS241">
            <v>1415438334</v>
          </cell>
          <cell r="AT241" t="str">
            <v>ｍ</v>
          </cell>
          <cell r="BG241">
            <v>265</v>
          </cell>
        </row>
        <row r="242">
          <cell r="B242">
            <v>241</v>
          </cell>
          <cell r="E242" t="str">
            <v>雌</v>
          </cell>
          <cell r="F242" t="str">
            <v>ひめこ</v>
          </cell>
          <cell r="G242">
            <v>25</v>
          </cell>
          <cell r="H242" t="str">
            <v>南</v>
          </cell>
          <cell r="I242">
            <v>1415433551</v>
          </cell>
          <cell r="M242">
            <v>45861</v>
          </cell>
          <cell r="P242" t="str">
            <v>ゆうな</v>
          </cell>
          <cell r="R242">
            <v>1877394</v>
          </cell>
          <cell r="T242">
            <v>81.3</v>
          </cell>
          <cell r="U242">
            <v>3</v>
          </cell>
          <cell r="W242" t="str">
            <v>姫晴久</v>
          </cell>
          <cell r="AB242" t="str">
            <v>若百合</v>
          </cell>
          <cell r="AG242" t="str">
            <v>諒太郎</v>
          </cell>
          <cell r="AK242" t="str">
            <v>金幸</v>
          </cell>
          <cell r="AQ242" t="str">
            <v>T7810208962026</v>
          </cell>
          <cell r="AS242">
            <v>1415433551</v>
          </cell>
          <cell r="AT242" t="str">
            <v>ｍ・異性複数産子</v>
          </cell>
          <cell r="AY242" t="str">
            <v>期待の期待</v>
          </cell>
          <cell r="AZ242" t="str">
            <v>A</v>
          </cell>
          <cell r="BA242" t="str">
            <v>A</v>
          </cell>
          <cell r="BB242" t="str">
            <v>B</v>
          </cell>
          <cell r="BC242" t="str">
            <v>B</v>
          </cell>
          <cell r="BD242" t="str">
            <v>B</v>
          </cell>
          <cell r="BE242" t="str">
            <v>A</v>
          </cell>
          <cell r="BG242">
            <v>301</v>
          </cell>
        </row>
        <row r="243">
          <cell r="B243">
            <v>242</v>
          </cell>
          <cell r="E243" t="str">
            <v>雌</v>
          </cell>
          <cell r="F243" t="str">
            <v>そのこ</v>
          </cell>
          <cell r="G243">
            <v>25</v>
          </cell>
          <cell r="H243" t="str">
            <v>南</v>
          </cell>
          <cell r="I243">
            <v>1415433537</v>
          </cell>
          <cell r="M243">
            <v>45864</v>
          </cell>
          <cell r="P243" t="str">
            <v>つばさ</v>
          </cell>
          <cell r="R243">
            <v>2745539</v>
          </cell>
          <cell r="T243">
            <v>80.400000000000006</v>
          </cell>
          <cell r="U243">
            <v>4</v>
          </cell>
          <cell r="W243" t="str">
            <v>幸男</v>
          </cell>
          <cell r="AB243" t="str">
            <v>平茂晴</v>
          </cell>
          <cell r="AG243" t="str">
            <v>安福久</v>
          </cell>
          <cell r="AK243" t="str">
            <v>百合茂</v>
          </cell>
          <cell r="AQ243" t="str">
            <v>T7810208962026</v>
          </cell>
          <cell r="AS243">
            <v>1415433537</v>
          </cell>
          <cell r="AT243" t="str">
            <v>ｍ</v>
          </cell>
          <cell r="AY243" t="str">
            <v>期待の期待</v>
          </cell>
          <cell r="AZ243" t="str">
            <v>B</v>
          </cell>
          <cell r="BA243" t="str">
            <v>A</v>
          </cell>
          <cell r="BB243" t="str">
            <v>C</v>
          </cell>
          <cell r="BC243" t="str">
            <v>A</v>
          </cell>
          <cell r="BD243" t="str">
            <v>A</v>
          </cell>
          <cell r="BE243" t="str">
            <v>A</v>
          </cell>
          <cell r="BG243">
            <v>298</v>
          </cell>
        </row>
        <row r="244">
          <cell r="B244">
            <v>243</v>
          </cell>
          <cell r="E244" t="str">
            <v>去勢</v>
          </cell>
          <cell r="F244" t="str">
            <v>久金</v>
          </cell>
          <cell r="G244">
            <v>25</v>
          </cell>
          <cell r="H244" t="str">
            <v>南</v>
          </cell>
          <cell r="I244">
            <v>1415432479</v>
          </cell>
          <cell r="M244">
            <v>45890</v>
          </cell>
          <cell r="P244" t="str">
            <v>なつゆき</v>
          </cell>
          <cell r="R244">
            <v>2516172</v>
          </cell>
          <cell r="T244">
            <v>82.1</v>
          </cell>
          <cell r="U244">
            <v>9</v>
          </cell>
          <cell r="W244" t="str">
            <v>金太郎３</v>
          </cell>
          <cell r="AB244" t="str">
            <v>安福久</v>
          </cell>
          <cell r="AG244" t="str">
            <v>平茂勝</v>
          </cell>
          <cell r="AK244" t="str">
            <v>忠福</v>
          </cell>
          <cell r="AQ244" t="str">
            <v>T7810667472961</v>
          </cell>
          <cell r="AS244">
            <v>1415432479</v>
          </cell>
          <cell r="AT244" t="str">
            <v>ｍ</v>
          </cell>
          <cell r="AY244" t="str">
            <v>期待</v>
          </cell>
          <cell r="AZ244" t="str">
            <v>B</v>
          </cell>
          <cell r="BA244" t="str">
            <v>C</v>
          </cell>
          <cell r="BB244" t="str">
            <v>B</v>
          </cell>
          <cell r="BC244" t="str">
            <v>B</v>
          </cell>
          <cell r="BD244" t="str">
            <v>C</v>
          </cell>
          <cell r="BE244" t="str">
            <v>B</v>
          </cell>
          <cell r="BG244">
            <v>272</v>
          </cell>
        </row>
        <row r="245">
          <cell r="B245">
            <v>244</v>
          </cell>
          <cell r="E245" t="str">
            <v>雌</v>
          </cell>
          <cell r="F245" t="str">
            <v>みつ</v>
          </cell>
          <cell r="G245">
            <v>25</v>
          </cell>
          <cell r="H245" t="str">
            <v>南</v>
          </cell>
          <cell r="I245">
            <v>1415432462</v>
          </cell>
          <cell r="M245">
            <v>45894</v>
          </cell>
          <cell r="P245" t="str">
            <v>かつひさ</v>
          </cell>
          <cell r="R245">
            <v>1656611</v>
          </cell>
          <cell r="T245">
            <v>81.2</v>
          </cell>
          <cell r="U245">
            <v>9</v>
          </cell>
          <cell r="W245" t="str">
            <v>北美津久</v>
          </cell>
          <cell r="AB245" t="str">
            <v>平茂晴</v>
          </cell>
          <cell r="AG245" t="str">
            <v>安福久</v>
          </cell>
          <cell r="AK245" t="str">
            <v>平茂勝</v>
          </cell>
          <cell r="AQ245" t="str">
            <v>T7810667472961</v>
          </cell>
          <cell r="AS245">
            <v>1415432462</v>
          </cell>
          <cell r="AT245" t="str">
            <v>ｍ</v>
          </cell>
          <cell r="AY245" t="str">
            <v>期待の期待</v>
          </cell>
          <cell r="AZ245" t="str">
            <v>C</v>
          </cell>
          <cell r="BA245" t="str">
            <v>C</v>
          </cell>
          <cell r="BB245" t="str">
            <v>C</v>
          </cell>
          <cell r="BC245" t="str">
            <v>C</v>
          </cell>
          <cell r="BD245" t="str">
            <v>C</v>
          </cell>
          <cell r="BE245" t="str">
            <v>B</v>
          </cell>
          <cell r="BG245">
            <v>268</v>
          </cell>
        </row>
        <row r="246">
          <cell r="B246">
            <v>245</v>
          </cell>
          <cell r="E246" t="str">
            <v>雌</v>
          </cell>
          <cell r="F246" t="str">
            <v>りこ９４４</v>
          </cell>
          <cell r="G246">
            <v>25</v>
          </cell>
          <cell r="H246" t="str">
            <v>南</v>
          </cell>
          <cell r="I246">
            <v>1415435395</v>
          </cell>
          <cell r="M246">
            <v>45878</v>
          </cell>
          <cell r="P246" t="str">
            <v>ゆりこ２</v>
          </cell>
          <cell r="R246">
            <v>2730161</v>
          </cell>
          <cell r="T246">
            <v>81.2</v>
          </cell>
          <cell r="U246">
            <v>5</v>
          </cell>
          <cell r="W246" t="str">
            <v>福之鶴</v>
          </cell>
          <cell r="AB246" t="str">
            <v>幸紀雄</v>
          </cell>
          <cell r="AG246" t="str">
            <v>百合茂</v>
          </cell>
          <cell r="AK246" t="str">
            <v>糸晴（佐）</v>
          </cell>
          <cell r="AQ246" t="str">
            <v>T5810718720247</v>
          </cell>
          <cell r="AS246">
            <v>1415435395</v>
          </cell>
          <cell r="BG246">
            <v>284</v>
          </cell>
        </row>
        <row r="247">
          <cell r="B247">
            <v>246</v>
          </cell>
          <cell r="E247" t="str">
            <v>去勢</v>
          </cell>
          <cell r="F247" t="str">
            <v>百合男</v>
          </cell>
          <cell r="G247">
            <v>25</v>
          </cell>
          <cell r="H247" t="str">
            <v>南</v>
          </cell>
          <cell r="I247">
            <v>1415435784</v>
          </cell>
          <cell r="M247">
            <v>45876</v>
          </cell>
          <cell r="P247" t="str">
            <v>はるみ</v>
          </cell>
          <cell r="R247">
            <v>2874555</v>
          </cell>
          <cell r="T247">
            <v>82.2</v>
          </cell>
          <cell r="U247">
            <v>1</v>
          </cell>
          <cell r="W247" t="str">
            <v>百合英</v>
          </cell>
          <cell r="AB247" t="str">
            <v>晴久</v>
          </cell>
          <cell r="AG247" t="str">
            <v>北福平</v>
          </cell>
          <cell r="AK247" t="str">
            <v>隆之国</v>
          </cell>
          <cell r="AQ247" t="str">
            <v>T3810718517934</v>
          </cell>
          <cell r="AS247">
            <v>1415435784</v>
          </cell>
          <cell r="AY247" t="str">
            <v>期待の期待</v>
          </cell>
          <cell r="AZ247" t="str">
            <v>C</v>
          </cell>
          <cell r="BA247" t="str">
            <v>B</v>
          </cell>
          <cell r="BB247" t="str">
            <v>B</v>
          </cell>
          <cell r="BC247" t="str">
            <v>A</v>
          </cell>
          <cell r="BD247" t="str">
            <v>A</v>
          </cell>
          <cell r="BE247" t="str">
            <v>B</v>
          </cell>
          <cell r="BG247">
            <v>286</v>
          </cell>
        </row>
        <row r="248">
          <cell r="B248">
            <v>247</v>
          </cell>
          <cell r="E248" t="str">
            <v>去勢</v>
          </cell>
          <cell r="F248" t="str">
            <v>夕楽</v>
          </cell>
          <cell r="G248">
            <v>25</v>
          </cell>
          <cell r="H248" t="str">
            <v>南</v>
          </cell>
          <cell r="I248">
            <v>1415435128</v>
          </cell>
          <cell r="M248">
            <v>45910</v>
          </cell>
          <cell r="P248" t="str">
            <v>みゆ</v>
          </cell>
          <cell r="R248">
            <v>1775001</v>
          </cell>
          <cell r="T248">
            <v>81</v>
          </cell>
          <cell r="U248">
            <v>5</v>
          </cell>
          <cell r="W248" t="str">
            <v>幸男</v>
          </cell>
          <cell r="AB248" t="str">
            <v>勝乃幸</v>
          </cell>
          <cell r="AG248" t="str">
            <v>安福久</v>
          </cell>
          <cell r="AK248" t="str">
            <v>金幸</v>
          </cell>
          <cell r="AQ248" t="str">
            <v>T1810469324128</v>
          </cell>
          <cell r="AS248">
            <v>1415435128</v>
          </cell>
          <cell r="AY248" t="str">
            <v>期待</v>
          </cell>
          <cell r="AZ248" t="str">
            <v>C</v>
          </cell>
          <cell r="BA248" t="str">
            <v>A</v>
          </cell>
          <cell r="BB248" t="str">
            <v>B</v>
          </cell>
          <cell r="BC248" t="str">
            <v>A</v>
          </cell>
          <cell r="BD248" t="str">
            <v>A</v>
          </cell>
          <cell r="BE248" t="str">
            <v>A</v>
          </cell>
          <cell r="BG248">
            <v>252</v>
          </cell>
        </row>
        <row r="249">
          <cell r="B249">
            <v>248</v>
          </cell>
          <cell r="E249" t="str">
            <v>去勢</v>
          </cell>
          <cell r="F249" t="str">
            <v>朗楽</v>
          </cell>
          <cell r="G249">
            <v>25</v>
          </cell>
          <cell r="H249" t="str">
            <v>南</v>
          </cell>
          <cell r="I249">
            <v>1415435081</v>
          </cell>
          <cell r="M249">
            <v>45901</v>
          </cell>
          <cell r="P249" t="str">
            <v>ゆりこ</v>
          </cell>
          <cell r="R249">
            <v>2643090</v>
          </cell>
          <cell r="T249">
            <v>83</v>
          </cell>
          <cell r="U249">
            <v>6</v>
          </cell>
          <cell r="W249" t="str">
            <v>幸男</v>
          </cell>
          <cell r="AB249" t="str">
            <v>喜亀忠</v>
          </cell>
          <cell r="AG249" t="str">
            <v>美国桜</v>
          </cell>
          <cell r="AK249" t="str">
            <v>勝忠平</v>
          </cell>
          <cell r="AQ249" t="str">
            <v>T1810469324128</v>
          </cell>
          <cell r="AS249">
            <v>1415435081</v>
          </cell>
          <cell r="AY249" t="str">
            <v>期待</v>
          </cell>
          <cell r="AZ249" t="str">
            <v>C</v>
          </cell>
          <cell r="BA249" t="str">
            <v>A</v>
          </cell>
          <cell r="BB249" t="str">
            <v>B</v>
          </cell>
          <cell r="BC249" t="str">
            <v>A</v>
          </cell>
          <cell r="BD249" t="str">
            <v>A</v>
          </cell>
          <cell r="BE249" t="str">
            <v>A</v>
          </cell>
          <cell r="BG249">
            <v>261</v>
          </cell>
        </row>
        <row r="250">
          <cell r="B250">
            <v>249</v>
          </cell>
          <cell r="E250" t="str">
            <v>雌</v>
          </cell>
          <cell r="F250" t="str">
            <v>うら</v>
          </cell>
          <cell r="G250">
            <v>25</v>
          </cell>
          <cell r="H250" t="str">
            <v>南</v>
          </cell>
          <cell r="I250">
            <v>1415435234</v>
          </cell>
          <cell r="M250">
            <v>45901</v>
          </cell>
          <cell r="P250" t="str">
            <v>第３うめふく</v>
          </cell>
          <cell r="R250">
            <v>1687726</v>
          </cell>
          <cell r="T250">
            <v>81.8</v>
          </cell>
          <cell r="U250">
            <v>9</v>
          </cell>
          <cell r="W250" t="str">
            <v>野喜久</v>
          </cell>
          <cell r="AB250" t="str">
            <v>百合茂</v>
          </cell>
          <cell r="AG250" t="str">
            <v>安福久</v>
          </cell>
          <cell r="AK250" t="str">
            <v>平茂勝</v>
          </cell>
          <cell r="AQ250" t="str">
            <v>T1810469324128</v>
          </cell>
          <cell r="AS250">
            <v>1415435234</v>
          </cell>
          <cell r="AY250" t="str">
            <v>期待の期待</v>
          </cell>
          <cell r="AZ250" t="str">
            <v>C</v>
          </cell>
          <cell r="BA250" t="str">
            <v>C</v>
          </cell>
          <cell r="BB250" t="str">
            <v>C</v>
          </cell>
          <cell r="BC250" t="str">
            <v>C</v>
          </cell>
          <cell r="BD250" t="str">
            <v>C</v>
          </cell>
          <cell r="BE250" t="str">
            <v>C</v>
          </cell>
          <cell r="BG250">
            <v>261</v>
          </cell>
        </row>
        <row r="251">
          <cell r="B251">
            <v>250</v>
          </cell>
          <cell r="E251" t="str">
            <v>雌</v>
          </cell>
          <cell r="F251" t="str">
            <v>つきほ</v>
          </cell>
          <cell r="G251">
            <v>25</v>
          </cell>
          <cell r="H251" t="str">
            <v>南</v>
          </cell>
          <cell r="I251">
            <v>1415435043</v>
          </cell>
          <cell r="M251">
            <v>45870</v>
          </cell>
          <cell r="P251" t="str">
            <v>みつみらい</v>
          </cell>
          <cell r="R251">
            <v>2821385</v>
          </cell>
          <cell r="T251">
            <v>80.5</v>
          </cell>
          <cell r="U251">
            <v>2</v>
          </cell>
          <cell r="W251" t="str">
            <v>幸男</v>
          </cell>
          <cell r="AB251" t="str">
            <v>美津照重</v>
          </cell>
          <cell r="AG251" t="str">
            <v>百合茂</v>
          </cell>
          <cell r="AK251" t="str">
            <v>安福久</v>
          </cell>
          <cell r="AQ251" t="str">
            <v>T1810469324128</v>
          </cell>
          <cell r="AS251">
            <v>1415435043</v>
          </cell>
          <cell r="AY251" t="str">
            <v>期待の期待</v>
          </cell>
          <cell r="AZ251" t="str">
            <v>B</v>
          </cell>
          <cell r="BA251" t="str">
            <v>A</v>
          </cell>
          <cell r="BB251" t="str">
            <v>C</v>
          </cell>
          <cell r="BC251" t="str">
            <v>A</v>
          </cell>
          <cell r="BD251" t="str">
            <v>A</v>
          </cell>
          <cell r="BE251" t="str">
            <v>A</v>
          </cell>
          <cell r="BG251">
            <v>292</v>
          </cell>
        </row>
        <row r="252">
          <cell r="B252">
            <v>251</v>
          </cell>
          <cell r="E252" t="str">
            <v>雌</v>
          </cell>
          <cell r="F252" t="str">
            <v>つきや</v>
          </cell>
          <cell r="G252">
            <v>25</v>
          </cell>
          <cell r="H252" t="str">
            <v>南</v>
          </cell>
          <cell r="I252">
            <v>1415435067</v>
          </cell>
          <cell r="M252">
            <v>45873</v>
          </cell>
          <cell r="P252" t="str">
            <v>ともざくら２</v>
          </cell>
          <cell r="R252">
            <v>2809025</v>
          </cell>
          <cell r="T252">
            <v>78.900000000000006</v>
          </cell>
          <cell r="U252">
            <v>3</v>
          </cell>
          <cell r="W252" t="str">
            <v>姫晴久</v>
          </cell>
          <cell r="AB252" t="str">
            <v>勝乃幸</v>
          </cell>
          <cell r="AG252" t="str">
            <v>美国桜</v>
          </cell>
          <cell r="AK252" t="str">
            <v>百合茂</v>
          </cell>
          <cell r="AQ252" t="str">
            <v>T1810469324128</v>
          </cell>
          <cell r="AS252">
            <v>1415435067</v>
          </cell>
          <cell r="AY252" t="str">
            <v>期待の期待</v>
          </cell>
          <cell r="AZ252" t="str">
            <v>B</v>
          </cell>
          <cell r="BA252" t="str">
            <v>A</v>
          </cell>
          <cell r="BB252" t="str">
            <v>A</v>
          </cell>
          <cell r="BC252" t="str">
            <v>B</v>
          </cell>
          <cell r="BD252" t="str">
            <v>A</v>
          </cell>
          <cell r="BE252" t="str">
            <v>A</v>
          </cell>
          <cell r="BG252">
            <v>289</v>
          </cell>
        </row>
        <row r="253">
          <cell r="B253">
            <v>252</v>
          </cell>
          <cell r="E253" t="str">
            <v>雌</v>
          </cell>
          <cell r="F253" t="str">
            <v>つきの</v>
          </cell>
          <cell r="G253">
            <v>25</v>
          </cell>
          <cell r="H253" t="str">
            <v>南</v>
          </cell>
          <cell r="I253">
            <v>1415435074</v>
          </cell>
          <cell r="M253">
            <v>45874</v>
          </cell>
          <cell r="P253" t="str">
            <v>さゆり</v>
          </cell>
          <cell r="R253">
            <v>2626714</v>
          </cell>
          <cell r="T253">
            <v>79.7</v>
          </cell>
          <cell r="U253">
            <v>7</v>
          </cell>
          <cell r="W253" t="str">
            <v>幸男</v>
          </cell>
          <cell r="AB253" t="str">
            <v>美国桜</v>
          </cell>
          <cell r="AG253" t="str">
            <v>安福久</v>
          </cell>
          <cell r="AK253" t="str">
            <v>百合茂</v>
          </cell>
          <cell r="AQ253" t="str">
            <v>T1810469324128</v>
          </cell>
          <cell r="AS253">
            <v>1415435074</v>
          </cell>
          <cell r="AY253" t="str">
            <v>期待</v>
          </cell>
          <cell r="AZ253" t="str">
            <v>C</v>
          </cell>
          <cell r="BA253" t="str">
            <v>A</v>
          </cell>
          <cell r="BB253" t="str">
            <v>C</v>
          </cell>
          <cell r="BC253" t="str">
            <v>A</v>
          </cell>
          <cell r="BD253" t="str">
            <v>A</v>
          </cell>
          <cell r="BE253" t="str">
            <v>A</v>
          </cell>
          <cell r="BG253">
            <v>288</v>
          </cell>
        </row>
        <row r="254">
          <cell r="B254">
            <v>253</v>
          </cell>
          <cell r="E254" t="str">
            <v>雌</v>
          </cell>
          <cell r="F254" t="str">
            <v>つきと</v>
          </cell>
          <cell r="G254">
            <v>25</v>
          </cell>
          <cell r="H254" t="str">
            <v>南</v>
          </cell>
          <cell r="I254">
            <v>1415435098</v>
          </cell>
          <cell r="M254">
            <v>45867</v>
          </cell>
          <cell r="P254" t="str">
            <v>みつただ</v>
          </cell>
          <cell r="R254">
            <v>1666278</v>
          </cell>
          <cell r="T254">
            <v>81.7</v>
          </cell>
          <cell r="U254">
            <v>9</v>
          </cell>
          <cell r="W254" t="str">
            <v>金太郎３</v>
          </cell>
          <cell r="AB254" t="str">
            <v>勝忠平</v>
          </cell>
          <cell r="AG254" t="str">
            <v>美津福</v>
          </cell>
          <cell r="AK254" t="str">
            <v>平茂勝</v>
          </cell>
          <cell r="AQ254" t="str">
            <v>T1810469324128</v>
          </cell>
          <cell r="AS254">
            <v>1415435098</v>
          </cell>
          <cell r="AY254" t="str">
            <v>期待</v>
          </cell>
          <cell r="AZ254" t="str">
            <v>A</v>
          </cell>
          <cell r="BA254" t="str">
            <v>C</v>
          </cell>
          <cell r="BB254" t="str">
            <v>A</v>
          </cell>
          <cell r="BC254" t="str">
            <v>C</v>
          </cell>
          <cell r="BD254" t="str">
            <v>C</v>
          </cell>
          <cell r="BE254" t="str">
            <v>C</v>
          </cell>
          <cell r="BG254">
            <v>295</v>
          </cell>
        </row>
        <row r="255">
          <cell r="B255">
            <v>254</v>
          </cell>
          <cell r="E255" t="str">
            <v>雌</v>
          </cell>
          <cell r="F255" t="str">
            <v>つきみ</v>
          </cell>
          <cell r="G255">
            <v>25</v>
          </cell>
          <cell r="H255" t="str">
            <v>南</v>
          </cell>
          <cell r="I255">
            <v>1415433049</v>
          </cell>
          <cell r="M255">
            <v>45858</v>
          </cell>
          <cell r="P255" t="str">
            <v>らら</v>
          </cell>
          <cell r="R255">
            <v>1718223</v>
          </cell>
          <cell r="T255">
            <v>81.099999999999994</v>
          </cell>
          <cell r="U255">
            <v>7</v>
          </cell>
          <cell r="W255" t="str">
            <v>勝乃幸</v>
          </cell>
          <cell r="AB255" t="str">
            <v>平茂晴</v>
          </cell>
          <cell r="AG255" t="str">
            <v>勝忠平</v>
          </cell>
          <cell r="AK255" t="str">
            <v>第１花国</v>
          </cell>
          <cell r="AQ255" t="str">
            <v>T1810469324128</v>
          </cell>
          <cell r="AS255">
            <v>1415433049</v>
          </cell>
          <cell r="AY255" t="str">
            <v>期待</v>
          </cell>
          <cell r="AZ255" t="str">
            <v>B</v>
          </cell>
          <cell r="BA255" t="str">
            <v>A</v>
          </cell>
          <cell r="BB255" t="str">
            <v>A</v>
          </cell>
          <cell r="BC255" t="str">
            <v>B</v>
          </cell>
          <cell r="BD255" t="str">
            <v>A</v>
          </cell>
          <cell r="BE255" t="str">
            <v>A</v>
          </cell>
          <cell r="BG255">
            <v>304</v>
          </cell>
        </row>
        <row r="256">
          <cell r="B256">
            <v>255</v>
          </cell>
          <cell r="E256" t="str">
            <v>雌</v>
          </cell>
          <cell r="F256" t="str">
            <v>みよちゃん</v>
          </cell>
          <cell r="G256">
            <v>25</v>
          </cell>
          <cell r="H256" t="str">
            <v>南</v>
          </cell>
          <cell r="I256">
            <v>1415435326</v>
          </cell>
          <cell r="M256">
            <v>45881</v>
          </cell>
          <cell r="P256" t="str">
            <v>こゆき</v>
          </cell>
          <cell r="R256">
            <v>2590534</v>
          </cell>
          <cell r="T256">
            <v>80</v>
          </cell>
          <cell r="U256">
            <v>7</v>
          </cell>
          <cell r="W256" t="str">
            <v>金太郎３</v>
          </cell>
          <cell r="AB256" t="str">
            <v>幸紀雄</v>
          </cell>
          <cell r="AG256" t="str">
            <v>安福久</v>
          </cell>
          <cell r="AK256" t="str">
            <v>美穂国</v>
          </cell>
          <cell r="AQ256" t="str">
            <v>T9810494734177</v>
          </cell>
          <cell r="AS256">
            <v>1415435326</v>
          </cell>
          <cell r="AY256" t="str">
            <v>期待</v>
          </cell>
          <cell r="AZ256" t="str">
            <v>A</v>
          </cell>
          <cell r="BA256" t="str">
            <v>C</v>
          </cell>
          <cell r="BB256" t="str">
            <v>A</v>
          </cell>
          <cell r="BC256" t="str">
            <v>C</v>
          </cell>
          <cell r="BD256" t="str">
            <v>C</v>
          </cell>
          <cell r="BE256" t="str">
            <v>B</v>
          </cell>
          <cell r="BG256">
            <v>281</v>
          </cell>
        </row>
        <row r="257">
          <cell r="B257">
            <v>256</v>
          </cell>
          <cell r="E257" t="str">
            <v>去勢</v>
          </cell>
          <cell r="F257" t="str">
            <v>福男</v>
          </cell>
          <cell r="G257">
            <v>25</v>
          </cell>
          <cell r="H257" t="str">
            <v>南</v>
          </cell>
          <cell r="I257">
            <v>1415435814</v>
          </cell>
          <cell r="M257">
            <v>45886</v>
          </cell>
          <cell r="P257" t="str">
            <v>第２ふくさとこ</v>
          </cell>
          <cell r="R257">
            <v>1695342</v>
          </cell>
          <cell r="T257">
            <v>83</v>
          </cell>
          <cell r="U257">
            <v>6</v>
          </cell>
          <cell r="W257" t="str">
            <v>幸男</v>
          </cell>
          <cell r="AB257" t="str">
            <v>安福久</v>
          </cell>
          <cell r="AG257" t="str">
            <v>百合茂</v>
          </cell>
          <cell r="AK257" t="str">
            <v>晴美桜</v>
          </cell>
          <cell r="AQ257" t="str">
            <v>T8810359853072</v>
          </cell>
          <cell r="AS257">
            <v>1415435814</v>
          </cell>
          <cell r="AY257" t="str">
            <v>期待</v>
          </cell>
          <cell r="AZ257" t="str">
            <v>C</v>
          </cell>
          <cell r="BA257" t="str">
            <v>A</v>
          </cell>
          <cell r="BB257" t="str">
            <v>C</v>
          </cell>
          <cell r="BC257" t="str">
            <v>A</v>
          </cell>
          <cell r="BD257" t="str">
            <v>A</v>
          </cell>
          <cell r="BE257" t="str">
            <v>A</v>
          </cell>
          <cell r="BG257">
            <v>276</v>
          </cell>
        </row>
        <row r="258">
          <cell r="B258">
            <v>257</v>
          </cell>
          <cell r="E258" t="str">
            <v>去勢</v>
          </cell>
          <cell r="F258" t="str">
            <v>幸福</v>
          </cell>
          <cell r="G258">
            <v>25</v>
          </cell>
          <cell r="H258" t="str">
            <v>南</v>
          </cell>
          <cell r="I258">
            <v>1415435791</v>
          </cell>
          <cell r="M258">
            <v>45880</v>
          </cell>
          <cell r="P258" t="str">
            <v>しげやす２</v>
          </cell>
          <cell r="R258">
            <v>1618619</v>
          </cell>
          <cell r="T258">
            <v>80</v>
          </cell>
          <cell r="U258">
            <v>10</v>
          </cell>
          <cell r="W258" t="str">
            <v>幸男</v>
          </cell>
          <cell r="AB258" t="str">
            <v>勝忠平</v>
          </cell>
          <cell r="AG258" t="str">
            <v>安糸福</v>
          </cell>
          <cell r="AK258" t="str">
            <v>平茂勝</v>
          </cell>
          <cell r="AQ258" t="str">
            <v>T5810369968722</v>
          </cell>
          <cell r="AS258">
            <v>1415435791</v>
          </cell>
          <cell r="AY258" t="str">
            <v>期待</v>
          </cell>
          <cell r="AZ258" t="str">
            <v>B</v>
          </cell>
          <cell r="BA258" t="str">
            <v>A</v>
          </cell>
          <cell r="BB258" t="str">
            <v>B</v>
          </cell>
          <cell r="BC258" t="str">
            <v>B</v>
          </cell>
          <cell r="BD258" t="str">
            <v>A</v>
          </cell>
          <cell r="BE258" t="str">
            <v>A</v>
          </cell>
          <cell r="BG258">
            <v>282</v>
          </cell>
        </row>
        <row r="259">
          <cell r="B259">
            <v>258</v>
          </cell>
          <cell r="E259" t="str">
            <v>去勢</v>
          </cell>
          <cell r="F259" t="str">
            <v>小夏晴</v>
          </cell>
          <cell r="G259">
            <v>25</v>
          </cell>
          <cell r="H259" t="str">
            <v>南</v>
          </cell>
          <cell r="I259">
            <v>1472631952</v>
          </cell>
          <cell r="M259">
            <v>45879</v>
          </cell>
          <cell r="P259" t="str">
            <v>こなつ５３の８３</v>
          </cell>
          <cell r="R259">
            <v>2810149</v>
          </cell>
          <cell r="T259">
            <v>80.900000000000006</v>
          </cell>
          <cell r="U259">
            <v>3</v>
          </cell>
          <cell r="W259" t="str">
            <v>晴久</v>
          </cell>
          <cell r="AB259" t="str">
            <v>福之姫</v>
          </cell>
          <cell r="AG259" t="str">
            <v>勝忠平</v>
          </cell>
          <cell r="AK259" t="str">
            <v>牛若丸（長）</v>
          </cell>
          <cell r="AQ259" t="str">
            <v>T4810888387818</v>
          </cell>
          <cell r="AS259">
            <v>1472631952</v>
          </cell>
          <cell r="AY259" t="str">
            <v>期待の期待</v>
          </cell>
          <cell r="AZ259" t="str">
            <v>B</v>
          </cell>
          <cell r="BA259" t="str">
            <v>A</v>
          </cell>
          <cell r="BB259" t="str">
            <v>B</v>
          </cell>
          <cell r="BC259" t="str">
            <v>C</v>
          </cell>
          <cell r="BD259" t="str">
            <v>B</v>
          </cell>
          <cell r="BE259" t="str">
            <v>A</v>
          </cell>
          <cell r="BG259">
            <v>283</v>
          </cell>
        </row>
        <row r="260">
          <cell r="B260">
            <v>259</v>
          </cell>
          <cell r="E260" t="str">
            <v>去勢</v>
          </cell>
          <cell r="F260" t="str">
            <v>小夏幸</v>
          </cell>
          <cell r="G260">
            <v>25</v>
          </cell>
          <cell r="H260" t="str">
            <v>南</v>
          </cell>
          <cell r="I260">
            <v>1472631969</v>
          </cell>
          <cell r="M260">
            <v>45887</v>
          </cell>
          <cell r="P260" t="str">
            <v>こなつ５３６２１</v>
          </cell>
          <cell r="R260">
            <v>1849422</v>
          </cell>
          <cell r="T260">
            <v>81.599999999999994</v>
          </cell>
          <cell r="U260">
            <v>4</v>
          </cell>
          <cell r="W260" t="str">
            <v>幸男</v>
          </cell>
          <cell r="AB260" t="str">
            <v>平茂晴</v>
          </cell>
          <cell r="AG260" t="str">
            <v>安福久</v>
          </cell>
          <cell r="AK260" t="str">
            <v>百合茂</v>
          </cell>
          <cell r="AQ260" t="str">
            <v>T4810888387818</v>
          </cell>
          <cell r="AS260">
            <v>1472631969</v>
          </cell>
          <cell r="AY260" t="str">
            <v>期待</v>
          </cell>
          <cell r="AZ260" t="str">
            <v>B</v>
          </cell>
          <cell r="BA260" t="str">
            <v>A</v>
          </cell>
          <cell r="BB260" t="str">
            <v>C</v>
          </cell>
          <cell r="BC260" t="str">
            <v>A</v>
          </cell>
          <cell r="BD260" t="str">
            <v>A</v>
          </cell>
          <cell r="BE260" t="str">
            <v>A</v>
          </cell>
          <cell r="BG260">
            <v>275</v>
          </cell>
        </row>
        <row r="261">
          <cell r="B261">
            <v>260</v>
          </cell>
          <cell r="E261" t="str">
            <v>去勢</v>
          </cell>
          <cell r="F261" t="str">
            <v>小綱百合</v>
          </cell>
          <cell r="G261">
            <v>25</v>
          </cell>
          <cell r="H261" t="str">
            <v>南</v>
          </cell>
          <cell r="I261">
            <v>1472631945</v>
          </cell>
          <cell r="M261">
            <v>45877</v>
          </cell>
          <cell r="P261" t="str">
            <v>こつな５３５の２</v>
          </cell>
          <cell r="R261">
            <v>2745540</v>
          </cell>
          <cell r="T261">
            <v>79.8</v>
          </cell>
          <cell r="U261">
            <v>2</v>
          </cell>
          <cell r="W261" t="str">
            <v>百合幸</v>
          </cell>
          <cell r="AB261" t="str">
            <v>若百合</v>
          </cell>
          <cell r="AG261" t="str">
            <v>安福久</v>
          </cell>
          <cell r="AK261" t="str">
            <v>平茂勝</v>
          </cell>
          <cell r="AQ261" t="str">
            <v>T4810888387818</v>
          </cell>
          <cell r="AS261">
            <v>1472631945</v>
          </cell>
          <cell r="AY261" t="str">
            <v>期待の期待</v>
          </cell>
          <cell r="AZ261" t="str">
            <v>B</v>
          </cell>
          <cell r="BA261" t="str">
            <v>A</v>
          </cell>
          <cell r="BB261" t="str">
            <v>B</v>
          </cell>
          <cell r="BC261" t="str">
            <v>B</v>
          </cell>
          <cell r="BD261" t="str">
            <v>A</v>
          </cell>
          <cell r="BE261" t="str">
            <v>A</v>
          </cell>
          <cell r="BG261">
            <v>285</v>
          </cell>
        </row>
        <row r="262">
          <cell r="B262">
            <v>261</v>
          </cell>
          <cell r="E262" t="str">
            <v>去勢</v>
          </cell>
          <cell r="F262" t="str">
            <v>姫亀忠</v>
          </cell>
          <cell r="G262">
            <v>25</v>
          </cell>
          <cell r="H262" t="str">
            <v>南</v>
          </cell>
          <cell r="I262">
            <v>1472631983</v>
          </cell>
          <cell r="M262">
            <v>45899</v>
          </cell>
          <cell r="P262" t="str">
            <v>ふくこの２の２</v>
          </cell>
          <cell r="R262">
            <v>2847776</v>
          </cell>
          <cell r="T262">
            <v>80</v>
          </cell>
          <cell r="U262">
            <v>2</v>
          </cell>
          <cell r="W262" t="str">
            <v>姫晴久</v>
          </cell>
          <cell r="AB262" t="str">
            <v>安亀忠</v>
          </cell>
          <cell r="AG262" t="str">
            <v>幸紀雄</v>
          </cell>
          <cell r="AK262" t="str">
            <v>安福久</v>
          </cell>
          <cell r="AQ262" t="str">
            <v>T4810888387818</v>
          </cell>
          <cell r="AS262">
            <v>1472631983</v>
          </cell>
          <cell r="BG262">
            <v>263</v>
          </cell>
        </row>
        <row r="263">
          <cell r="B263">
            <v>262</v>
          </cell>
          <cell r="E263" t="str">
            <v>去勢</v>
          </cell>
          <cell r="F263" t="str">
            <v>小綱鶴</v>
          </cell>
          <cell r="G263">
            <v>25</v>
          </cell>
          <cell r="H263" t="str">
            <v>南</v>
          </cell>
          <cell r="I263">
            <v>1472631525</v>
          </cell>
          <cell r="M263">
            <v>45853</v>
          </cell>
          <cell r="P263" t="str">
            <v>こつな５３５の４</v>
          </cell>
          <cell r="R263">
            <v>2878509</v>
          </cell>
          <cell r="T263">
            <v>80.599999999999994</v>
          </cell>
          <cell r="U263">
            <v>1</v>
          </cell>
          <cell r="W263" t="str">
            <v>福之鶴</v>
          </cell>
          <cell r="AB263" t="str">
            <v>百合未来</v>
          </cell>
          <cell r="AG263" t="str">
            <v>安福久</v>
          </cell>
          <cell r="AK263" t="str">
            <v>平茂勝</v>
          </cell>
          <cell r="AQ263" t="str">
            <v>T4810888387818</v>
          </cell>
          <cell r="AS263">
            <v>1472631525</v>
          </cell>
          <cell r="AT263" t="str">
            <v>５カ月齢肩脱臼</v>
          </cell>
          <cell r="BG263">
            <v>309</v>
          </cell>
        </row>
        <row r="264">
          <cell r="B264">
            <v>263</v>
          </cell>
          <cell r="E264" t="str">
            <v>去勢</v>
          </cell>
          <cell r="F264" t="str">
            <v>晴野</v>
          </cell>
          <cell r="G264">
            <v>25</v>
          </cell>
          <cell r="H264" t="str">
            <v>南</v>
          </cell>
          <cell r="I264">
            <v>1415436521</v>
          </cell>
          <cell r="M264">
            <v>45905</v>
          </cell>
          <cell r="P264" t="str">
            <v>はるひ</v>
          </cell>
          <cell r="R264">
            <v>1899083</v>
          </cell>
          <cell r="T264">
            <v>82.4</v>
          </cell>
          <cell r="U264">
            <v>3</v>
          </cell>
          <cell r="W264" t="str">
            <v>野喜久</v>
          </cell>
          <cell r="AB264" t="str">
            <v>平茂晴</v>
          </cell>
          <cell r="AG264" t="str">
            <v>華春福</v>
          </cell>
          <cell r="AK264" t="str">
            <v>安福久</v>
          </cell>
          <cell r="AQ264" t="str">
            <v>T1810317392921</v>
          </cell>
          <cell r="AS264">
            <v>1415436521</v>
          </cell>
          <cell r="AT264" t="str">
            <v>T</v>
          </cell>
          <cell r="AU264" t="str">
            <v>ラクダ背</v>
          </cell>
          <cell r="AY264" t="str">
            <v>期待の期待</v>
          </cell>
          <cell r="AZ264" t="str">
            <v>B</v>
          </cell>
          <cell r="BA264" t="str">
            <v>A</v>
          </cell>
          <cell r="BB264" t="str">
            <v>A</v>
          </cell>
          <cell r="BC264" t="str">
            <v>C</v>
          </cell>
          <cell r="BD264" t="str">
            <v>B</v>
          </cell>
          <cell r="BE264" t="str">
            <v>A</v>
          </cell>
          <cell r="BG264">
            <v>257</v>
          </cell>
        </row>
        <row r="265">
          <cell r="B265">
            <v>264</v>
          </cell>
          <cell r="E265" t="str">
            <v>雌</v>
          </cell>
          <cell r="F265" t="str">
            <v>ゆりぎく</v>
          </cell>
          <cell r="G265">
            <v>25</v>
          </cell>
          <cell r="H265" t="str">
            <v>南</v>
          </cell>
          <cell r="I265">
            <v>1415436514</v>
          </cell>
          <cell r="M265">
            <v>45895</v>
          </cell>
          <cell r="P265" t="str">
            <v>ふくひさの３</v>
          </cell>
          <cell r="R265">
            <v>2847946</v>
          </cell>
          <cell r="T265">
            <v>80.400000000000006</v>
          </cell>
          <cell r="U265">
            <v>2</v>
          </cell>
          <cell r="W265" t="str">
            <v>野喜久</v>
          </cell>
          <cell r="AB265" t="str">
            <v>百合茂</v>
          </cell>
          <cell r="AG265" t="str">
            <v>安福久</v>
          </cell>
          <cell r="AK265" t="str">
            <v>平茂勝</v>
          </cell>
          <cell r="AQ265" t="str">
            <v>T1810317392921</v>
          </cell>
          <cell r="AS265">
            <v>1415436514</v>
          </cell>
          <cell r="AT265" t="str">
            <v>T</v>
          </cell>
          <cell r="BG265">
            <v>267</v>
          </cell>
        </row>
        <row r="266">
          <cell r="B266">
            <v>265</v>
          </cell>
          <cell r="E266" t="str">
            <v>雌</v>
          </cell>
          <cell r="F266" t="str">
            <v>きたほまれ</v>
          </cell>
          <cell r="G266">
            <v>25</v>
          </cell>
          <cell r="H266" t="str">
            <v>南</v>
          </cell>
          <cell r="I266">
            <v>1540695046</v>
          </cell>
          <cell r="M266">
            <v>45880</v>
          </cell>
          <cell r="P266" t="str">
            <v>ほまれ</v>
          </cell>
          <cell r="R266">
            <v>2805931</v>
          </cell>
          <cell r="T266">
            <v>81.400000000000006</v>
          </cell>
          <cell r="U266">
            <v>3</v>
          </cell>
          <cell r="W266" t="str">
            <v>北美津久</v>
          </cell>
          <cell r="AB266" t="str">
            <v>福之姫</v>
          </cell>
          <cell r="AG266" t="str">
            <v>安福久</v>
          </cell>
          <cell r="AK266" t="str">
            <v>勝忠平</v>
          </cell>
          <cell r="AQ266" t="str">
            <v>T6810339445900</v>
          </cell>
          <cell r="AS266">
            <v>1540695046</v>
          </cell>
          <cell r="AT266" t="str">
            <v>T</v>
          </cell>
          <cell r="BG266">
            <v>282</v>
          </cell>
        </row>
        <row r="267">
          <cell r="B267">
            <v>266</v>
          </cell>
          <cell r="E267" t="str">
            <v>雌</v>
          </cell>
          <cell r="F267" t="str">
            <v>いまる</v>
          </cell>
          <cell r="G267">
            <v>25</v>
          </cell>
          <cell r="H267" t="str">
            <v>南</v>
          </cell>
          <cell r="I267">
            <v>1385951147</v>
          </cell>
          <cell r="M267">
            <v>45874</v>
          </cell>
          <cell r="P267" t="str">
            <v>さんま</v>
          </cell>
          <cell r="R267">
            <v>2881422</v>
          </cell>
          <cell r="T267">
            <v>79.7</v>
          </cell>
          <cell r="U267">
            <v>1</v>
          </cell>
          <cell r="W267" t="str">
            <v>知恵久</v>
          </cell>
          <cell r="AB267" t="str">
            <v>華春福</v>
          </cell>
          <cell r="AG267" t="str">
            <v>安福久</v>
          </cell>
          <cell r="AK267" t="str">
            <v>金吉幸</v>
          </cell>
          <cell r="AQ267" t="str">
            <v>T6810339445900</v>
          </cell>
          <cell r="AS267">
            <v>1385951147</v>
          </cell>
          <cell r="AT267" t="str">
            <v>T</v>
          </cell>
          <cell r="BG267">
            <v>288</v>
          </cell>
        </row>
        <row r="268">
          <cell r="B268">
            <v>267</v>
          </cell>
          <cell r="E268" t="str">
            <v>去勢</v>
          </cell>
          <cell r="F268" t="str">
            <v>久男</v>
          </cell>
          <cell r="G268">
            <v>25</v>
          </cell>
          <cell r="H268" t="str">
            <v>南</v>
          </cell>
          <cell r="I268">
            <v>1415435524</v>
          </cell>
          <cell r="M268">
            <v>45915</v>
          </cell>
          <cell r="P268" t="str">
            <v>ひさこ</v>
          </cell>
          <cell r="R268">
            <v>2526683</v>
          </cell>
          <cell r="T268">
            <v>80</v>
          </cell>
          <cell r="U268">
            <v>8</v>
          </cell>
          <cell r="W268" t="str">
            <v>幸男</v>
          </cell>
          <cell r="AB268" t="str">
            <v>金太郎３</v>
          </cell>
          <cell r="AG268" t="str">
            <v>安福久</v>
          </cell>
          <cell r="AK268" t="str">
            <v>平茂勝</v>
          </cell>
          <cell r="AQ268" t="str">
            <v>T5810643397714</v>
          </cell>
          <cell r="AS268">
            <v>1415435524</v>
          </cell>
          <cell r="AT268" t="str">
            <v>T・ｍ</v>
          </cell>
          <cell r="AY268" t="str">
            <v>期待</v>
          </cell>
          <cell r="AZ268" t="str">
            <v>B</v>
          </cell>
          <cell r="BA268" t="str">
            <v>A</v>
          </cell>
          <cell r="BB268" t="str">
            <v>B</v>
          </cell>
          <cell r="BC268" t="str">
            <v>B</v>
          </cell>
          <cell r="BD268" t="str">
            <v>A</v>
          </cell>
          <cell r="BE268" t="str">
            <v>A</v>
          </cell>
          <cell r="BG268">
            <v>247</v>
          </cell>
        </row>
        <row r="269">
          <cell r="B269">
            <v>268</v>
          </cell>
          <cell r="E269" t="str">
            <v>去勢</v>
          </cell>
          <cell r="F269" t="str">
            <v>光揮</v>
          </cell>
          <cell r="G269">
            <v>25</v>
          </cell>
          <cell r="H269" t="str">
            <v>南</v>
          </cell>
          <cell r="I269">
            <v>1415435517</v>
          </cell>
          <cell r="M269">
            <v>45915</v>
          </cell>
          <cell r="P269" t="str">
            <v>ひかり７０</v>
          </cell>
          <cell r="R269">
            <v>1909485</v>
          </cell>
          <cell r="T269">
            <v>82</v>
          </cell>
          <cell r="U269">
            <v>2</v>
          </cell>
          <cell r="W269" t="str">
            <v>幸男</v>
          </cell>
          <cell r="AB269" t="str">
            <v>百合幸</v>
          </cell>
          <cell r="AG269" t="str">
            <v>安福久</v>
          </cell>
          <cell r="AK269" t="str">
            <v>平茂勝</v>
          </cell>
          <cell r="AQ269" t="str">
            <v>T5810643397714</v>
          </cell>
          <cell r="AS269">
            <v>1415435517</v>
          </cell>
          <cell r="AT269" t="str">
            <v>T・ｍ</v>
          </cell>
          <cell r="AY269" t="str">
            <v>期待の期待</v>
          </cell>
          <cell r="AZ269" t="str">
            <v>B</v>
          </cell>
          <cell r="BA269" t="str">
            <v>A</v>
          </cell>
          <cell r="BB269" t="str">
            <v>B</v>
          </cell>
          <cell r="BC269" t="str">
            <v>A</v>
          </cell>
          <cell r="BD269" t="str">
            <v>A</v>
          </cell>
          <cell r="BE269" t="str">
            <v>A</v>
          </cell>
          <cell r="BG269">
            <v>247</v>
          </cell>
        </row>
        <row r="270">
          <cell r="B270">
            <v>269</v>
          </cell>
          <cell r="E270" t="str">
            <v>去勢</v>
          </cell>
          <cell r="F270" t="str">
            <v>百合久</v>
          </cell>
          <cell r="G270">
            <v>25</v>
          </cell>
          <cell r="H270" t="str">
            <v>南</v>
          </cell>
          <cell r="I270">
            <v>1415435500</v>
          </cell>
          <cell r="M270">
            <v>45923</v>
          </cell>
          <cell r="P270" t="str">
            <v>ゆりさくら</v>
          </cell>
          <cell r="R270">
            <v>2653739</v>
          </cell>
          <cell r="T270">
            <v>80.7</v>
          </cell>
          <cell r="U270">
            <v>5</v>
          </cell>
          <cell r="W270" t="str">
            <v>姫晴久</v>
          </cell>
          <cell r="AB270" t="str">
            <v>美国桜</v>
          </cell>
          <cell r="AG270" t="str">
            <v>百合白清２</v>
          </cell>
          <cell r="AK270" t="str">
            <v>安福久</v>
          </cell>
          <cell r="AQ270" t="str">
            <v>T5810643397714</v>
          </cell>
          <cell r="AS270">
            <v>1415435500</v>
          </cell>
          <cell r="AT270" t="str">
            <v>T・ｍ</v>
          </cell>
          <cell r="BG270">
            <v>239</v>
          </cell>
        </row>
        <row r="271">
          <cell r="B271">
            <v>270</v>
          </cell>
          <cell r="E271" t="str">
            <v>雌</v>
          </cell>
          <cell r="F271" t="str">
            <v>しんら</v>
          </cell>
          <cell r="G271">
            <v>25</v>
          </cell>
          <cell r="H271" t="str">
            <v>南</v>
          </cell>
          <cell r="I271">
            <v>1415432660</v>
          </cell>
          <cell r="M271">
            <v>45862</v>
          </cell>
          <cell r="P271" t="str">
            <v>しんち</v>
          </cell>
          <cell r="R271">
            <v>1909244</v>
          </cell>
          <cell r="T271">
            <v>82.5</v>
          </cell>
          <cell r="U271">
            <v>2</v>
          </cell>
          <cell r="W271" t="str">
            <v>幸男</v>
          </cell>
          <cell r="AB271" t="str">
            <v>勝乃幸</v>
          </cell>
          <cell r="AG271" t="str">
            <v>安福久</v>
          </cell>
          <cell r="AK271" t="str">
            <v>平茂勝</v>
          </cell>
          <cell r="AQ271" t="str">
            <v>T5810937103308</v>
          </cell>
          <cell r="AS271">
            <v>1415432660</v>
          </cell>
          <cell r="AY271" t="str">
            <v>期待の期待</v>
          </cell>
          <cell r="AZ271" t="str">
            <v>B</v>
          </cell>
          <cell r="BA271" t="str">
            <v>A</v>
          </cell>
          <cell r="BB271" t="str">
            <v>B</v>
          </cell>
          <cell r="BC271" t="str">
            <v>A</v>
          </cell>
          <cell r="BD271" t="str">
            <v>A</v>
          </cell>
          <cell r="BE271" t="str">
            <v>A</v>
          </cell>
          <cell r="BG271">
            <v>300</v>
          </cell>
        </row>
        <row r="272">
          <cell r="B272">
            <v>271</v>
          </cell>
          <cell r="E272" t="str">
            <v>去勢</v>
          </cell>
          <cell r="F272" t="str">
            <v>桃太郎</v>
          </cell>
          <cell r="G272">
            <v>25</v>
          </cell>
          <cell r="H272" t="str">
            <v>南</v>
          </cell>
          <cell r="I272">
            <v>1415436477</v>
          </cell>
          <cell r="M272">
            <v>45894</v>
          </cell>
          <cell r="P272" t="str">
            <v>もも</v>
          </cell>
          <cell r="R272">
            <v>2874556</v>
          </cell>
          <cell r="T272">
            <v>80.7</v>
          </cell>
          <cell r="U272">
            <v>1</v>
          </cell>
          <cell r="W272" t="str">
            <v>福之鶴</v>
          </cell>
          <cell r="AB272" t="str">
            <v>勝乃幸</v>
          </cell>
          <cell r="AG272" t="str">
            <v>華春福</v>
          </cell>
          <cell r="AK272" t="str">
            <v>安福久</v>
          </cell>
          <cell r="AQ272" t="str">
            <v>T1810295435718</v>
          </cell>
          <cell r="AS272">
            <v>1415436477</v>
          </cell>
          <cell r="BG272">
            <v>268</v>
          </cell>
        </row>
        <row r="273">
          <cell r="B273">
            <v>272</v>
          </cell>
          <cell r="E273" t="str">
            <v>雌</v>
          </cell>
          <cell r="F273" t="str">
            <v>みぃたん</v>
          </cell>
          <cell r="G273">
            <v>25</v>
          </cell>
          <cell r="H273" t="str">
            <v>南</v>
          </cell>
          <cell r="I273">
            <v>1415436491</v>
          </cell>
          <cell r="M273">
            <v>45911</v>
          </cell>
          <cell r="P273" t="str">
            <v>まこ</v>
          </cell>
          <cell r="R273">
            <v>1868887</v>
          </cell>
          <cell r="T273">
            <v>82.1</v>
          </cell>
          <cell r="U273">
            <v>4</v>
          </cell>
          <cell r="W273" t="str">
            <v>幸男</v>
          </cell>
          <cell r="AB273" t="str">
            <v>平茂晴</v>
          </cell>
          <cell r="AG273" t="str">
            <v>美国桜</v>
          </cell>
          <cell r="AK273" t="str">
            <v>平茂勝</v>
          </cell>
          <cell r="AQ273" t="str">
            <v>T1810295435718</v>
          </cell>
          <cell r="AS273">
            <v>1415436491</v>
          </cell>
          <cell r="AY273" t="str">
            <v>期待</v>
          </cell>
          <cell r="AZ273" t="str">
            <v>B</v>
          </cell>
          <cell r="BA273" t="str">
            <v>A</v>
          </cell>
          <cell r="BB273" t="str">
            <v>C</v>
          </cell>
          <cell r="BC273" t="str">
            <v>A</v>
          </cell>
          <cell r="BD273" t="str">
            <v>A</v>
          </cell>
          <cell r="BE273" t="str">
            <v>A</v>
          </cell>
          <cell r="BG273">
            <v>251</v>
          </cell>
        </row>
        <row r="274">
          <cell r="B274">
            <v>273</v>
          </cell>
          <cell r="E274" t="str">
            <v>去勢</v>
          </cell>
          <cell r="F274" t="str">
            <v>隆百合</v>
          </cell>
          <cell r="G274">
            <v>25</v>
          </cell>
          <cell r="H274" t="str">
            <v>南</v>
          </cell>
          <cell r="I274">
            <v>1415437726</v>
          </cell>
          <cell r="M274">
            <v>45870</v>
          </cell>
          <cell r="P274" t="str">
            <v>うづき</v>
          </cell>
          <cell r="R274">
            <v>1628942</v>
          </cell>
          <cell r="T274">
            <v>80.3</v>
          </cell>
          <cell r="U274">
            <v>12</v>
          </cell>
          <cell r="W274" t="str">
            <v>百合幸</v>
          </cell>
          <cell r="AB274" t="str">
            <v>隆之国</v>
          </cell>
          <cell r="AG274" t="str">
            <v>平茂晴</v>
          </cell>
          <cell r="AK274" t="str">
            <v>安福久</v>
          </cell>
          <cell r="AQ274" t="str">
            <v>T1810584879303</v>
          </cell>
          <cell r="AS274">
            <v>1415437726</v>
          </cell>
          <cell r="AT274" t="str">
            <v>ｍ</v>
          </cell>
          <cell r="AY274" t="str">
            <v>期待</v>
          </cell>
          <cell r="AZ274" t="str">
            <v>C</v>
          </cell>
          <cell r="BA274" t="str">
            <v>A</v>
          </cell>
          <cell r="BB274" t="str">
            <v>B</v>
          </cell>
          <cell r="BC274" t="str">
            <v>B</v>
          </cell>
          <cell r="BD274" t="str">
            <v>A</v>
          </cell>
          <cell r="BE274" t="str">
            <v>B</v>
          </cell>
          <cell r="BG274">
            <v>292</v>
          </cell>
        </row>
        <row r="275">
          <cell r="B275">
            <v>274</v>
          </cell>
          <cell r="E275" t="str">
            <v>去勢</v>
          </cell>
          <cell r="F275" t="str">
            <v>百合慶</v>
          </cell>
          <cell r="G275">
            <v>25</v>
          </cell>
          <cell r="H275" t="str">
            <v>南</v>
          </cell>
          <cell r="I275">
            <v>1415434459</v>
          </cell>
          <cell r="M275">
            <v>45897</v>
          </cell>
          <cell r="P275" t="str">
            <v>てるゆり</v>
          </cell>
          <cell r="R275">
            <v>1797076</v>
          </cell>
          <cell r="T275">
            <v>82.8</v>
          </cell>
          <cell r="U275">
            <v>6</v>
          </cell>
          <cell r="W275" t="str">
            <v>運慶３</v>
          </cell>
          <cell r="AB275" t="str">
            <v>平茂晴</v>
          </cell>
          <cell r="AG275" t="str">
            <v>百合茂</v>
          </cell>
          <cell r="AK275" t="str">
            <v>北国７の８</v>
          </cell>
          <cell r="AQ275" t="str">
            <v>T1810584879303</v>
          </cell>
          <cell r="AS275">
            <v>1415434459</v>
          </cell>
          <cell r="AT275" t="str">
            <v>ｍ</v>
          </cell>
          <cell r="AY275" t="str">
            <v>期待の期待</v>
          </cell>
          <cell r="AZ275" t="str">
            <v>A</v>
          </cell>
          <cell r="BA275" t="str">
            <v>B</v>
          </cell>
          <cell r="BB275" t="str">
            <v>B</v>
          </cell>
          <cell r="BC275" t="str">
            <v>C</v>
          </cell>
          <cell r="BD275" t="str">
            <v>B</v>
          </cell>
          <cell r="BE275" t="str">
            <v>B</v>
          </cell>
          <cell r="BG275">
            <v>265</v>
          </cell>
        </row>
        <row r="276">
          <cell r="B276">
            <v>275</v>
          </cell>
          <cell r="E276" t="str">
            <v>雌</v>
          </cell>
          <cell r="F276" t="str">
            <v>ほしぞら</v>
          </cell>
          <cell r="G276">
            <v>25</v>
          </cell>
          <cell r="H276" t="str">
            <v>南</v>
          </cell>
          <cell r="I276">
            <v>1415437733</v>
          </cell>
          <cell r="M276">
            <v>45872</v>
          </cell>
          <cell r="P276" t="str">
            <v>そら</v>
          </cell>
          <cell r="R276">
            <v>2847777</v>
          </cell>
          <cell r="T276">
            <v>79.3</v>
          </cell>
          <cell r="U276">
            <v>2</v>
          </cell>
          <cell r="W276" t="str">
            <v>幸男</v>
          </cell>
          <cell r="AB276" t="str">
            <v>美国白清</v>
          </cell>
          <cell r="AG276" t="str">
            <v>華春福</v>
          </cell>
          <cell r="AK276" t="str">
            <v>安福久</v>
          </cell>
          <cell r="AQ276" t="str">
            <v>T1810584879303</v>
          </cell>
          <cell r="AS276">
            <v>1415437733</v>
          </cell>
          <cell r="AT276" t="str">
            <v>ｍ</v>
          </cell>
          <cell r="BG276">
            <v>290</v>
          </cell>
        </row>
        <row r="277">
          <cell r="B277">
            <v>276</v>
          </cell>
          <cell r="E277" t="str">
            <v>雌</v>
          </cell>
          <cell r="F277" t="str">
            <v>しげさち</v>
          </cell>
          <cell r="G277">
            <v>25</v>
          </cell>
          <cell r="H277" t="str">
            <v>南</v>
          </cell>
          <cell r="I277">
            <v>1415434442</v>
          </cell>
          <cell r="M277">
            <v>45894</v>
          </cell>
          <cell r="P277" t="str">
            <v>しげふく</v>
          </cell>
          <cell r="R277">
            <v>2566666</v>
          </cell>
          <cell r="T277">
            <v>84</v>
          </cell>
          <cell r="U277">
            <v>7</v>
          </cell>
          <cell r="W277" t="str">
            <v>幸男</v>
          </cell>
          <cell r="AB277" t="str">
            <v>平茂晴</v>
          </cell>
          <cell r="AG277" t="str">
            <v>金幸</v>
          </cell>
          <cell r="AK277" t="str">
            <v>神徳福</v>
          </cell>
          <cell r="AQ277" t="str">
            <v>T1810584879303</v>
          </cell>
          <cell r="AS277">
            <v>1415434442</v>
          </cell>
          <cell r="AT277" t="str">
            <v>ｍ</v>
          </cell>
          <cell r="AY277" t="str">
            <v>期待</v>
          </cell>
          <cell r="AZ277" t="str">
            <v>C</v>
          </cell>
          <cell r="BA277" t="str">
            <v>B</v>
          </cell>
          <cell r="BB277" t="str">
            <v>C</v>
          </cell>
          <cell r="BC277" t="str">
            <v>A</v>
          </cell>
          <cell r="BD277" t="str">
            <v>B</v>
          </cell>
          <cell r="BE277" t="str">
            <v>B</v>
          </cell>
          <cell r="BG277">
            <v>268</v>
          </cell>
        </row>
        <row r="278">
          <cell r="B278">
            <v>277</v>
          </cell>
          <cell r="E278" t="str">
            <v>去勢</v>
          </cell>
          <cell r="F278" t="str">
            <v>千寿</v>
          </cell>
          <cell r="G278">
            <v>25</v>
          </cell>
          <cell r="H278" t="str">
            <v>南</v>
          </cell>
          <cell r="I278">
            <v>1415433469</v>
          </cell>
          <cell r="M278">
            <v>45880</v>
          </cell>
          <cell r="P278" t="str">
            <v>みつわか</v>
          </cell>
          <cell r="R278">
            <v>2837279</v>
          </cell>
          <cell r="T278">
            <v>84</v>
          </cell>
          <cell r="U278">
            <v>2</v>
          </cell>
          <cell r="W278" t="str">
            <v>千寿剣</v>
          </cell>
          <cell r="AB278" t="str">
            <v>美津照重</v>
          </cell>
          <cell r="AG278" t="str">
            <v>若百合</v>
          </cell>
          <cell r="AK278" t="str">
            <v>勝乃幸</v>
          </cell>
          <cell r="AQ278" t="str">
            <v>T5810332972315</v>
          </cell>
          <cell r="AS278">
            <v>1415433469</v>
          </cell>
          <cell r="BG278">
            <v>282</v>
          </cell>
        </row>
        <row r="279">
          <cell r="B279">
            <v>278</v>
          </cell>
          <cell r="E279" t="str">
            <v>雌</v>
          </cell>
          <cell r="F279" t="str">
            <v>ゆきこ</v>
          </cell>
          <cell r="G279">
            <v>25</v>
          </cell>
          <cell r="H279" t="str">
            <v>南</v>
          </cell>
          <cell r="I279">
            <v>1415433476</v>
          </cell>
          <cell r="M279">
            <v>45875</v>
          </cell>
          <cell r="P279" t="str">
            <v>みつゆき</v>
          </cell>
          <cell r="R279">
            <v>1759330</v>
          </cell>
          <cell r="T279">
            <v>81.5</v>
          </cell>
          <cell r="U279">
            <v>7</v>
          </cell>
          <cell r="W279" t="str">
            <v>金太郎３</v>
          </cell>
          <cell r="AB279" t="str">
            <v>光平照</v>
          </cell>
          <cell r="AG279" t="str">
            <v>金幸</v>
          </cell>
          <cell r="AK279" t="str">
            <v>勝忠平</v>
          </cell>
          <cell r="AQ279" t="str">
            <v>T5810332972315</v>
          </cell>
          <cell r="AS279">
            <v>1415433476</v>
          </cell>
          <cell r="AY279" t="str">
            <v>期待</v>
          </cell>
          <cell r="AZ279" t="str">
            <v>B</v>
          </cell>
          <cell r="BA279" t="str">
            <v>C</v>
          </cell>
          <cell r="BB279" t="str">
            <v>B</v>
          </cell>
          <cell r="BC279" t="str">
            <v>C</v>
          </cell>
          <cell r="BD279" t="str">
            <v>C</v>
          </cell>
          <cell r="BE279" t="str">
            <v>B</v>
          </cell>
          <cell r="BG279">
            <v>287</v>
          </cell>
        </row>
        <row r="280">
          <cell r="B280">
            <v>279</v>
          </cell>
          <cell r="E280" t="str">
            <v>去勢</v>
          </cell>
          <cell r="F280" t="str">
            <v>天道</v>
          </cell>
          <cell r="G280">
            <v>25</v>
          </cell>
          <cell r="H280" t="str">
            <v>南</v>
          </cell>
          <cell r="I280">
            <v>1415435371</v>
          </cell>
          <cell r="M280">
            <v>45903</v>
          </cell>
          <cell r="P280" t="str">
            <v>さち</v>
          </cell>
          <cell r="R280">
            <v>1800897</v>
          </cell>
          <cell r="T280">
            <v>81</v>
          </cell>
          <cell r="U280">
            <v>5</v>
          </cell>
          <cell r="W280" t="str">
            <v>弁慶３</v>
          </cell>
          <cell r="AB280" t="str">
            <v>勝乃幸</v>
          </cell>
          <cell r="AG280" t="str">
            <v>平茂晴</v>
          </cell>
          <cell r="AK280" t="str">
            <v>桜安福</v>
          </cell>
          <cell r="AS280">
            <v>1415435371</v>
          </cell>
          <cell r="AY280" t="str">
            <v>期待</v>
          </cell>
          <cell r="AZ280" t="str">
            <v>C</v>
          </cell>
          <cell r="BA280" t="str">
            <v>B</v>
          </cell>
          <cell r="BB280" t="str">
            <v>A</v>
          </cell>
          <cell r="BC280" t="str">
            <v>C</v>
          </cell>
          <cell r="BD280" t="str">
            <v>B</v>
          </cell>
          <cell r="BE280" t="str">
            <v>B</v>
          </cell>
          <cell r="BG280">
            <v>259</v>
          </cell>
        </row>
        <row r="281">
          <cell r="B281">
            <v>280</v>
          </cell>
          <cell r="E281" t="str">
            <v>去勢</v>
          </cell>
          <cell r="F281" t="str">
            <v>結月</v>
          </cell>
          <cell r="G281">
            <v>25</v>
          </cell>
          <cell r="H281" t="str">
            <v>南</v>
          </cell>
          <cell r="I281">
            <v>1415433773</v>
          </cell>
          <cell r="M281">
            <v>45885</v>
          </cell>
          <cell r="P281" t="str">
            <v>ゆりしん</v>
          </cell>
          <cell r="R281">
            <v>2878511</v>
          </cell>
          <cell r="T281">
            <v>80.8</v>
          </cell>
          <cell r="U281">
            <v>1</v>
          </cell>
          <cell r="W281" t="str">
            <v>勝乃幸</v>
          </cell>
          <cell r="AB281" t="str">
            <v>真乃介</v>
          </cell>
          <cell r="AG281" t="str">
            <v>若百合</v>
          </cell>
          <cell r="AK281" t="str">
            <v>平茂晴</v>
          </cell>
          <cell r="AQ281" t="str">
            <v>T5810174777847</v>
          </cell>
          <cell r="AS281">
            <v>1415433773</v>
          </cell>
          <cell r="AT281" t="str">
            <v>腰イボ</v>
          </cell>
          <cell r="AY281" t="str">
            <v>期待の期待</v>
          </cell>
          <cell r="AZ281" t="str">
            <v>C</v>
          </cell>
          <cell r="BA281" t="str">
            <v>A</v>
          </cell>
          <cell r="BB281" t="str">
            <v>A</v>
          </cell>
          <cell r="BC281" t="str">
            <v>B</v>
          </cell>
          <cell r="BD281" t="str">
            <v>A</v>
          </cell>
          <cell r="BE281" t="str">
            <v>A</v>
          </cell>
          <cell r="BG281">
            <v>277</v>
          </cell>
        </row>
        <row r="282">
          <cell r="B282">
            <v>281</v>
          </cell>
          <cell r="E282" t="str">
            <v>去勢</v>
          </cell>
          <cell r="F282" t="str">
            <v>和典</v>
          </cell>
          <cell r="G282">
            <v>25</v>
          </cell>
          <cell r="H282" t="str">
            <v>南</v>
          </cell>
          <cell r="I282">
            <v>1415432400</v>
          </cell>
          <cell r="M282">
            <v>45873</v>
          </cell>
          <cell r="P282" t="str">
            <v>るみ</v>
          </cell>
          <cell r="R282">
            <v>2473268</v>
          </cell>
          <cell r="T282">
            <v>82</v>
          </cell>
          <cell r="U282">
            <v>9</v>
          </cell>
          <cell r="W282" t="str">
            <v>姫晴久</v>
          </cell>
          <cell r="AB282" t="str">
            <v>安福久</v>
          </cell>
          <cell r="AG282" t="str">
            <v>安糸福</v>
          </cell>
          <cell r="AK282" t="str">
            <v>勝忠平</v>
          </cell>
          <cell r="AQ282" t="str">
            <v>T1810906666958</v>
          </cell>
          <cell r="AS282">
            <v>1415432400</v>
          </cell>
          <cell r="AT282" t="str">
            <v>M</v>
          </cell>
          <cell r="AY282" t="str">
            <v>期待</v>
          </cell>
          <cell r="AZ282" t="str">
            <v>C</v>
          </cell>
          <cell r="BA282" t="str">
            <v>C</v>
          </cell>
          <cell r="BB282" t="str">
            <v>C</v>
          </cell>
          <cell r="BC282" t="str">
            <v>B</v>
          </cell>
          <cell r="BD282" t="str">
            <v>B</v>
          </cell>
          <cell r="BE282" t="str">
            <v>B</v>
          </cell>
          <cell r="BG282">
            <v>289</v>
          </cell>
        </row>
        <row r="283">
          <cell r="B283">
            <v>282</v>
          </cell>
          <cell r="E283" t="str">
            <v>去勢</v>
          </cell>
          <cell r="F283" t="str">
            <v>守崇</v>
          </cell>
          <cell r="G283">
            <v>25</v>
          </cell>
          <cell r="H283" t="str">
            <v>南</v>
          </cell>
          <cell r="I283">
            <v>1468544648</v>
          </cell>
          <cell r="M283">
            <v>45894</v>
          </cell>
          <cell r="P283" t="str">
            <v>はなふく</v>
          </cell>
          <cell r="R283">
            <v>2578474</v>
          </cell>
          <cell r="T283">
            <v>79.599999999999994</v>
          </cell>
          <cell r="U283">
            <v>7</v>
          </cell>
          <cell r="W283" t="str">
            <v>幸男</v>
          </cell>
          <cell r="AB283" t="str">
            <v>福華１</v>
          </cell>
          <cell r="AG283" t="str">
            <v>安福久</v>
          </cell>
          <cell r="AK283" t="str">
            <v>神高福</v>
          </cell>
          <cell r="AQ283" t="str">
            <v>T1810906666958</v>
          </cell>
          <cell r="AS283">
            <v>1468544648</v>
          </cell>
          <cell r="AT283" t="str">
            <v>M</v>
          </cell>
          <cell r="AY283" t="str">
            <v>期待</v>
          </cell>
          <cell r="AZ283" t="str">
            <v>C</v>
          </cell>
          <cell r="BA283" t="str">
            <v>A</v>
          </cell>
          <cell r="BB283" t="str">
            <v>C</v>
          </cell>
          <cell r="BC283" t="str">
            <v>A</v>
          </cell>
          <cell r="BD283" t="str">
            <v>A</v>
          </cell>
          <cell r="BE283" t="str">
            <v>A</v>
          </cell>
          <cell r="BG283">
            <v>268</v>
          </cell>
        </row>
        <row r="284">
          <cell r="B284">
            <v>283</v>
          </cell>
          <cell r="E284" t="str">
            <v>去勢</v>
          </cell>
          <cell r="F284" t="str">
            <v>満天</v>
          </cell>
          <cell r="G284">
            <v>25</v>
          </cell>
          <cell r="H284" t="str">
            <v>南</v>
          </cell>
          <cell r="I284">
            <v>1415435593</v>
          </cell>
          <cell r="M284">
            <v>45895</v>
          </cell>
          <cell r="P284" t="str">
            <v>ふくこ３</v>
          </cell>
          <cell r="R284">
            <v>2445221</v>
          </cell>
          <cell r="T284">
            <v>80.3</v>
          </cell>
          <cell r="U284">
            <v>10</v>
          </cell>
          <cell r="W284" t="str">
            <v>厚太郎</v>
          </cell>
          <cell r="AB284" t="str">
            <v>勝忠平</v>
          </cell>
          <cell r="AG284" t="str">
            <v>金幸</v>
          </cell>
          <cell r="AK284" t="str">
            <v>平茂勝</v>
          </cell>
          <cell r="AQ284" t="str">
            <v>T1810906666958</v>
          </cell>
          <cell r="AS284">
            <v>1415435593</v>
          </cell>
          <cell r="AT284" t="str">
            <v>M</v>
          </cell>
          <cell r="AY284" t="str">
            <v>期待の期待</v>
          </cell>
          <cell r="AZ284" t="str">
            <v>A</v>
          </cell>
          <cell r="BA284" t="str">
            <v>C</v>
          </cell>
          <cell r="BB284" t="str">
            <v>A</v>
          </cell>
          <cell r="BC284" t="str">
            <v>C</v>
          </cell>
          <cell r="BD284" t="str">
            <v>C</v>
          </cell>
          <cell r="BE284" t="str">
            <v>C</v>
          </cell>
          <cell r="BG284">
            <v>267</v>
          </cell>
        </row>
        <row r="285">
          <cell r="B285">
            <v>284</v>
          </cell>
          <cell r="E285" t="str">
            <v>去勢</v>
          </cell>
          <cell r="F285" t="str">
            <v>爽楽</v>
          </cell>
          <cell r="G285">
            <v>25</v>
          </cell>
          <cell r="H285" t="str">
            <v>南</v>
          </cell>
          <cell r="I285">
            <v>1468539613</v>
          </cell>
          <cell r="M285">
            <v>45898</v>
          </cell>
          <cell r="P285" t="str">
            <v>めい</v>
          </cell>
          <cell r="R285">
            <v>2611046</v>
          </cell>
          <cell r="T285">
            <v>80.099999999999994</v>
          </cell>
          <cell r="U285">
            <v>5</v>
          </cell>
          <cell r="W285" t="str">
            <v>晴太郎</v>
          </cell>
          <cell r="AB285" t="str">
            <v>耕富士</v>
          </cell>
          <cell r="AG285" t="str">
            <v>日向国</v>
          </cell>
          <cell r="AK285" t="str">
            <v>福茂</v>
          </cell>
          <cell r="AQ285" t="str">
            <v>T1810906666958</v>
          </cell>
          <cell r="AS285">
            <v>1468539613</v>
          </cell>
          <cell r="AT285" t="str">
            <v>M</v>
          </cell>
          <cell r="BG285">
            <v>264</v>
          </cell>
        </row>
        <row r="286">
          <cell r="B286">
            <v>285</v>
          </cell>
          <cell r="E286" t="str">
            <v>雌</v>
          </cell>
          <cell r="F286" t="str">
            <v>かずは</v>
          </cell>
          <cell r="G286">
            <v>25</v>
          </cell>
          <cell r="H286" t="str">
            <v>南</v>
          </cell>
          <cell r="I286">
            <v>1415434084</v>
          </cell>
          <cell r="M286">
            <v>45845</v>
          </cell>
          <cell r="P286" t="str">
            <v>やすいと</v>
          </cell>
          <cell r="R286">
            <v>2370076</v>
          </cell>
          <cell r="T286">
            <v>79.8</v>
          </cell>
          <cell r="U286">
            <v>13</v>
          </cell>
          <cell r="W286" t="str">
            <v>姫晴久</v>
          </cell>
          <cell r="AB286" t="str">
            <v>安糸福</v>
          </cell>
          <cell r="AG286" t="str">
            <v>金幸</v>
          </cell>
          <cell r="AK286" t="str">
            <v>神高福</v>
          </cell>
          <cell r="AQ286" t="str">
            <v>T1810906666958</v>
          </cell>
          <cell r="AS286">
            <v>1415434084</v>
          </cell>
          <cell r="AT286" t="str">
            <v>M</v>
          </cell>
          <cell r="AY286" t="str">
            <v>期待</v>
          </cell>
          <cell r="AZ286" t="str">
            <v>C</v>
          </cell>
          <cell r="BA286" t="str">
            <v>C</v>
          </cell>
          <cell r="BB286" t="str">
            <v>C</v>
          </cell>
          <cell r="BC286" t="str">
            <v>C</v>
          </cell>
          <cell r="BD286" t="str">
            <v>C</v>
          </cell>
          <cell r="BE286" t="str">
            <v>C</v>
          </cell>
          <cell r="BG286">
            <v>317</v>
          </cell>
        </row>
        <row r="287">
          <cell r="B287">
            <v>286</v>
          </cell>
          <cell r="E287" t="str">
            <v>雌</v>
          </cell>
          <cell r="F287" t="str">
            <v>とうひ</v>
          </cell>
          <cell r="G287">
            <v>0</v>
          </cell>
          <cell r="M287">
            <v>45871</v>
          </cell>
          <cell r="P287" t="str">
            <v>ひめゆり</v>
          </cell>
          <cell r="R287">
            <v>0</v>
          </cell>
          <cell r="U287">
            <v>0</v>
          </cell>
          <cell r="W287" t="str">
            <v>幸男</v>
          </cell>
          <cell r="AB287" t="str">
            <v>平茂晴</v>
          </cell>
          <cell r="AG287" t="str">
            <v>百合茂</v>
          </cell>
          <cell r="AK287" t="str">
            <v>神高福</v>
          </cell>
          <cell r="AQ287" t="str">
            <v>T1810906666958</v>
          </cell>
          <cell r="AS287">
            <v>0</v>
          </cell>
          <cell r="AT287" t="str">
            <v>M</v>
          </cell>
          <cell r="AU287" t="str">
            <v>無登記</v>
          </cell>
          <cell r="BG287">
            <v>291</v>
          </cell>
        </row>
        <row r="288">
          <cell r="B288">
            <v>287</v>
          </cell>
          <cell r="E288" t="str">
            <v>雌</v>
          </cell>
          <cell r="F288" t="str">
            <v>てんち</v>
          </cell>
          <cell r="G288">
            <v>25</v>
          </cell>
          <cell r="H288" t="str">
            <v>南</v>
          </cell>
          <cell r="I288">
            <v>1415435609</v>
          </cell>
          <cell r="M288">
            <v>45872</v>
          </cell>
          <cell r="P288" t="str">
            <v>ちはる</v>
          </cell>
          <cell r="R288">
            <v>2445187</v>
          </cell>
          <cell r="T288">
            <v>79.5</v>
          </cell>
          <cell r="U288">
            <v>11</v>
          </cell>
          <cell r="W288" t="str">
            <v>幸男</v>
          </cell>
          <cell r="AB288" t="str">
            <v>安福久</v>
          </cell>
          <cell r="AG288" t="str">
            <v>平茂勝</v>
          </cell>
          <cell r="AK288" t="str">
            <v>安平</v>
          </cell>
          <cell r="AQ288" t="str">
            <v>T1810906666958</v>
          </cell>
          <cell r="AS288">
            <v>1415435609</v>
          </cell>
          <cell r="AT288" t="str">
            <v>M</v>
          </cell>
          <cell r="AY288" t="str">
            <v>期待</v>
          </cell>
          <cell r="AZ288" t="str">
            <v>C</v>
          </cell>
          <cell r="BA288" t="str">
            <v>A</v>
          </cell>
          <cell r="BB288" t="str">
            <v>C</v>
          </cell>
          <cell r="BC288" t="str">
            <v>A</v>
          </cell>
          <cell r="BD288" t="str">
            <v>A</v>
          </cell>
          <cell r="BE288" t="str">
            <v>A</v>
          </cell>
          <cell r="BG288">
            <v>290</v>
          </cell>
        </row>
        <row r="289">
          <cell r="B289">
            <v>288</v>
          </cell>
          <cell r="E289" t="str">
            <v>雌</v>
          </cell>
          <cell r="F289" t="str">
            <v>てんと</v>
          </cell>
          <cell r="G289">
            <v>25</v>
          </cell>
          <cell r="H289" t="str">
            <v>南</v>
          </cell>
          <cell r="I289">
            <v>1415435616</v>
          </cell>
          <cell r="M289">
            <v>45880</v>
          </cell>
          <cell r="P289" t="str">
            <v>かつふくひさ</v>
          </cell>
          <cell r="R289">
            <v>1531108</v>
          </cell>
          <cell r="T289">
            <v>81.400000000000006</v>
          </cell>
          <cell r="U289">
            <v>10</v>
          </cell>
          <cell r="W289" t="str">
            <v>晴太郎</v>
          </cell>
          <cell r="AB289" t="str">
            <v>安福久</v>
          </cell>
          <cell r="AG289" t="str">
            <v>平茂勝</v>
          </cell>
          <cell r="AK289" t="str">
            <v>神高福</v>
          </cell>
          <cell r="AQ289" t="str">
            <v>T1810906666958</v>
          </cell>
          <cell r="AS289">
            <v>1415435616</v>
          </cell>
          <cell r="AT289" t="str">
            <v>M</v>
          </cell>
          <cell r="AY289" t="str">
            <v>期待</v>
          </cell>
          <cell r="AZ289" t="str">
            <v>C</v>
          </cell>
          <cell r="BA289" t="str">
            <v>A</v>
          </cell>
          <cell r="BB289" t="str">
            <v>A</v>
          </cell>
          <cell r="BC289" t="str">
            <v>B</v>
          </cell>
          <cell r="BD289" t="str">
            <v>A</v>
          </cell>
          <cell r="BE289" t="str">
            <v>A</v>
          </cell>
          <cell r="BG289">
            <v>282</v>
          </cell>
        </row>
        <row r="290">
          <cell r="B290">
            <v>289</v>
          </cell>
          <cell r="E290" t="str">
            <v>雌</v>
          </cell>
          <cell r="F290" t="str">
            <v>みら</v>
          </cell>
          <cell r="G290">
            <v>25</v>
          </cell>
          <cell r="H290" t="str">
            <v>南</v>
          </cell>
          <cell r="I290">
            <v>1468539590</v>
          </cell>
          <cell r="M290">
            <v>45901</v>
          </cell>
          <cell r="P290" t="str">
            <v>あんず</v>
          </cell>
          <cell r="R290">
            <v>2457280</v>
          </cell>
          <cell r="T290">
            <v>79.099999999999994</v>
          </cell>
          <cell r="U290">
            <v>8</v>
          </cell>
          <cell r="W290" t="str">
            <v>幸男</v>
          </cell>
          <cell r="AB290" t="str">
            <v>安福久</v>
          </cell>
          <cell r="AG290" t="str">
            <v>平茂勝</v>
          </cell>
          <cell r="AK290" t="str">
            <v>安平</v>
          </cell>
          <cell r="AQ290" t="str">
            <v>T1810906666958</v>
          </cell>
          <cell r="AS290">
            <v>1468539590</v>
          </cell>
          <cell r="AT290" t="str">
            <v>M</v>
          </cell>
          <cell r="AY290" t="str">
            <v>期待</v>
          </cell>
          <cell r="AZ290" t="str">
            <v>C</v>
          </cell>
          <cell r="BA290" t="str">
            <v>A</v>
          </cell>
          <cell r="BB290" t="str">
            <v>C</v>
          </cell>
          <cell r="BC290" t="str">
            <v>A</v>
          </cell>
          <cell r="BD290" t="str">
            <v>A</v>
          </cell>
          <cell r="BE290" t="str">
            <v>B</v>
          </cell>
          <cell r="BG290">
            <v>261</v>
          </cell>
        </row>
        <row r="291">
          <cell r="B291">
            <v>290</v>
          </cell>
          <cell r="E291" t="str">
            <v>雌</v>
          </cell>
          <cell r="F291" t="str">
            <v>あお</v>
          </cell>
          <cell r="G291">
            <v>25</v>
          </cell>
          <cell r="H291" t="str">
            <v>南</v>
          </cell>
          <cell r="I291">
            <v>1415432370</v>
          </cell>
          <cell r="M291">
            <v>45870</v>
          </cell>
          <cell r="P291" t="str">
            <v>そら</v>
          </cell>
          <cell r="R291">
            <v>2689127</v>
          </cell>
          <cell r="T291">
            <v>81.099999999999994</v>
          </cell>
          <cell r="U291">
            <v>5</v>
          </cell>
          <cell r="W291" t="str">
            <v>幸男</v>
          </cell>
          <cell r="AB291" t="str">
            <v>幸紀雄</v>
          </cell>
          <cell r="AG291" t="str">
            <v>安福久</v>
          </cell>
          <cell r="AK291" t="str">
            <v>安平照</v>
          </cell>
          <cell r="AQ291" t="str">
            <v>T5310001013717</v>
          </cell>
          <cell r="AS291">
            <v>1415432370</v>
          </cell>
          <cell r="AY291" t="str">
            <v>期待</v>
          </cell>
          <cell r="AZ291" t="str">
            <v>B</v>
          </cell>
          <cell r="BA291" t="str">
            <v>A</v>
          </cell>
          <cell r="BB291" t="str">
            <v>B</v>
          </cell>
          <cell r="BC291" t="str">
            <v>A</v>
          </cell>
          <cell r="BD291" t="str">
            <v>A</v>
          </cell>
          <cell r="BE291" t="str">
            <v>A</v>
          </cell>
          <cell r="BG291">
            <v>292</v>
          </cell>
        </row>
        <row r="292">
          <cell r="B292">
            <v>291</v>
          </cell>
          <cell r="E292" t="str">
            <v>雌</v>
          </cell>
          <cell r="F292" t="str">
            <v>しらゆき1の4</v>
          </cell>
          <cell r="G292">
            <v>0</v>
          </cell>
          <cell r="M292">
            <v>45852</v>
          </cell>
          <cell r="P292" t="str">
            <v>しらゆき1</v>
          </cell>
          <cell r="R292">
            <v>0</v>
          </cell>
          <cell r="U292">
            <v>0</v>
          </cell>
          <cell r="W292" t="str">
            <v>勝乃幸</v>
          </cell>
          <cell r="AB292" t="str">
            <v>標茶</v>
          </cell>
          <cell r="AG292" t="str">
            <v>隆之国</v>
          </cell>
          <cell r="AK292" t="str">
            <v>百合茂</v>
          </cell>
          <cell r="AQ292" t="str">
            <v>T8810537037317</v>
          </cell>
          <cell r="AS292">
            <v>0</v>
          </cell>
          <cell r="AU292" t="str">
            <v>無資格</v>
          </cell>
          <cell r="BG292">
            <v>310</v>
          </cell>
        </row>
        <row r="293">
          <cell r="B293">
            <v>292</v>
          </cell>
          <cell r="E293" t="str">
            <v>雌</v>
          </cell>
          <cell r="F293" t="str">
            <v>せん２の２の１１</v>
          </cell>
          <cell r="G293">
            <v>25</v>
          </cell>
          <cell r="H293" t="str">
            <v>南</v>
          </cell>
          <cell r="I293">
            <v>1415434008</v>
          </cell>
          <cell r="M293">
            <v>45859</v>
          </cell>
          <cell r="P293" t="str">
            <v>せん２の２の１</v>
          </cell>
          <cell r="R293">
            <v>2570140</v>
          </cell>
          <cell r="T293">
            <v>82</v>
          </cell>
          <cell r="U293">
            <v>8</v>
          </cell>
          <cell r="W293" t="str">
            <v>姫晴久</v>
          </cell>
          <cell r="AB293" t="str">
            <v>金照</v>
          </cell>
          <cell r="AG293" t="str">
            <v>晴茂平</v>
          </cell>
          <cell r="AK293" t="str">
            <v>安福久</v>
          </cell>
          <cell r="AQ293" t="str">
            <v>T8810537037317</v>
          </cell>
          <cell r="AS293">
            <v>1415434008</v>
          </cell>
          <cell r="AY293" t="str">
            <v>期待</v>
          </cell>
          <cell r="AZ293" t="str">
            <v>B</v>
          </cell>
          <cell r="BA293" t="str">
            <v>C</v>
          </cell>
          <cell r="BB293" t="str">
            <v>A</v>
          </cell>
          <cell r="BC293" t="str">
            <v>C</v>
          </cell>
          <cell r="BD293" t="str">
            <v>B</v>
          </cell>
          <cell r="BE293" t="str">
            <v>A</v>
          </cell>
          <cell r="BG293">
            <v>303</v>
          </cell>
        </row>
        <row r="294">
          <cell r="B294">
            <v>293</v>
          </cell>
          <cell r="E294" t="str">
            <v>去勢</v>
          </cell>
          <cell r="F294" t="str">
            <v>真理男</v>
          </cell>
          <cell r="G294">
            <v>25</v>
          </cell>
          <cell r="H294" t="str">
            <v>南</v>
          </cell>
          <cell r="I294">
            <v>1415436811</v>
          </cell>
          <cell r="M294">
            <v>45901</v>
          </cell>
          <cell r="P294" t="str">
            <v>まりこ</v>
          </cell>
          <cell r="R294">
            <v>1776384</v>
          </cell>
          <cell r="T294">
            <v>81.5</v>
          </cell>
          <cell r="U294">
            <v>6</v>
          </cell>
          <cell r="W294" t="str">
            <v>幸男</v>
          </cell>
          <cell r="AB294" t="str">
            <v>百合幸</v>
          </cell>
          <cell r="AG294" t="str">
            <v>安福久</v>
          </cell>
          <cell r="AK294" t="str">
            <v>平茂晴</v>
          </cell>
          <cell r="AQ294" t="str">
            <v>T4810507475244</v>
          </cell>
          <cell r="AS294">
            <v>1415436811</v>
          </cell>
          <cell r="AT294" t="str">
            <v>ｍ</v>
          </cell>
          <cell r="AY294" t="str">
            <v>期待</v>
          </cell>
          <cell r="AZ294" t="str">
            <v>A</v>
          </cell>
          <cell r="BA294" t="str">
            <v>A</v>
          </cell>
          <cell r="BB294" t="str">
            <v>B</v>
          </cell>
          <cell r="BC294" t="str">
            <v>A</v>
          </cell>
          <cell r="BD294" t="str">
            <v>A</v>
          </cell>
          <cell r="BE294" t="str">
            <v>A</v>
          </cell>
          <cell r="BG294">
            <v>261</v>
          </cell>
        </row>
        <row r="295">
          <cell r="B295">
            <v>294</v>
          </cell>
          <cell r="E295" t="str">
            <v>去勢</v>
          </cell>
          <cell r="F295" t="str">
            <v>黄桃</v>
          </cell>
          <cell r="G295">
            <v>25</v>
          </cell>
          <cell r="H295" t="str">
            <v>南</v>
          </cell>
          <cell r="I295">
            <v>1415436804</v>
          </cell>
          <cell r="M295">
            <v>45897</v>
          </cell>
          <cell r="P295" t="str">
            <v>もも</v>
          </cell>
          <cell r="R295">
            <v>2844020</v>
          </cell>
          <cell r="T295">
            <v>81.7</v>
          </cell>
          <cell r="U295">
            <v>1</v>
          </cell>
          <cell r="W295" t="str">
            <v>真乃介</v>
          </cell>
          <cell r="AB295" t="str">
            <v>福之姫</v>
          </cell>
          <cell r="AG295" t="str">
            <v>幸紀雄</v>
          </cell>
          <cell r="AK295" t="str">
            <v>安福久</v>
          </cell>
          <cell r="AQ295" t="str">
            <v>T4810507475244</v>
          </cell>
          <cell r="AS295">
            <v>1415436804</v>
          </cell>
          <cell r="AT295" t="str">
            <v>ｍ</v>
          </cell>
          <cell r="BG295">
            <v>265</v>
          </cell>
        </row>
        <row r="296">
          <cell r="B296">
            <v>295</v>
          </cell>
          <cell r="E296" t="str">
            <v>去勢</v>
          </cell>
          <cell r="F296" t="str">
            <v>富士勝</v>
          </cell>
          <cell r="G296">
            <v>25</v>
          </cell>
          <cell r="H296" t="str">
            <v>南</v>
          </cell>
          <cell r="I296">
            <v>1415436828</v>
          </cell>
          <cell r="M296">
            <v>45902</v>
          </cell>
          <cell r="P296" t="str">
            <v>ふじかつ</v>
          </cell>
          <cell r="R296">
            <v>230078</v>
          </cell>
          <cell r="T296">
            <v>81.5</v>
          </cell>
          <cell r="U296">
            <v>10</v>
          </cell>
          <cell r="W296" t="str">
            <v>姫晴久</v>
          </cell>
          <cell r="AB296" t="str">
            <v>勝忠平</v>
          </cell>
          <cell r="AG296" t="str">
            <v>北国７の８</v>
          </cell>
          <cell r="AK296" t="str">
            <v>安福（岐）</v>
          </cell>
          <cell r="AQ296" t="str">
            <v>T9810849180266</v>
          </cell>
          <cell r="AS296">
            <v>1415436828</v>
          </cell>
          <cell r="AT296" t="str">
            <v>ｍ</v>
          </cell>
          <cell r="AY296" t="str">
            <v>期待</v>
          </cell>
          <cell r="AZ296" t="str">
            <v>B</v>
          </cell>
          <cell r="BA296" t="str">
            <v>C</v>
          </cell>
          <cell r="BB296" t="str">
            <v>A</v>
          </cell>
          <cell r="BC296" t="str">
            <v>B</v>
          </cell>
          <cell r="BD296" t="str">
            <v>C</v>
          </cell>
          <cell r="BE296" t="str">
            <v>A</v>
          </cell>
          <cell r="BG296">
            <v>260</v>
          </cell>
        </row>
        <row r="297">
          <cell r="B297">
            <v>296</v>
          </cell>
          <cell r="E297" t="str">
            <v>去勢</v>
          </cell>
          <cell r="F297" t="str">
            <v>福寿郎</v>
          </cell>
          <cell r="G297">
            <v>25</v>
          </cell>
          <cell r="H297" t="str">
            <v>南</v>
          </cell>
          <cell r="I297">
            <v>1415438549</v>
          </cell>
          <cell r="M297">
            <v>45917</v>
          </cell>
          <cell r="P297" t="str">
            <v>ふくたろう</v>
          </cell>
          <cell r="R297">
            <v>1718898</v>
          </cell>
          <cell r="T297">
            <v>81</v>
          </cell>
          <cell r="U297">
            <v>7</v>
          </cell>
          <cell r="W297" t="str">
            <v>姫晴久</v>
          </cell>
          <cell r="AB297" t="str">
            <v>金太郎３</v>
          </cell>
          <cell r="AG297" t="str">
            <v>安福久</v>
          </cell>
          <cell r="AK297" t="str">
            <v>金忠平</v>
          </cell>
          <cell r="AQ297" t="str">
            <v>T9810849180266</v>
          </cell>
          <cell r="AS297">
            <v>1415438549</v>
          </cell>
          <cell r="AT297" t="str">
            <v>ｍ</v>
          </cell>
          <cell r="AY297" t="str">
            <v>期待</v>
          </cell>
          <cell r="AZ297" t="str">
            <v>A</v>
          </cell>
          <cell r="BA297" t="str">
            <v>B</v>
          </cell>
          <cell r="BB297" t="str">
            <v>A</v>
          </cell>
          <cell r="BC297" t="str">
            <v>C</v>
          </cell>
          <cell r="BD297" t="str">
            <v>B</v>
          </cell>
          <cell r="BE297" t="str">
            <v>A</v>
          </cell>
          <cell r="BG297">
            <v>245</v>
          </cell>
        </row>
        <row r="298">
          <cell r="B298">
            <v>297</v>
          </cell>
          <cell r="E298" t="str">
            <v>去勢</v>
          </cell>
          <cell r="F298" t="str">
            <v>優太郎</v>
          </cell>
          <cell r="G298">
            <v>25</v>
          </cell>
          <cell r="H298" t="str">
            <v>南</v>
          </cell>
          <cell r="I298">
            <v>1415436880</v>
          </cell>
          <cell r="M298">
            <v>45910</v>
          </cell>
          <cell r="P298" t="str">
            <v>ゆりか</v>
          </cell>
          <cell r="R298">
            <v>1776383</v>
          </cell>
          <cell r="T298">
            <v>82.6</v>
          </cell>
          <cell r="U298">
            <v>6</v>
          </cell>
          <cell r="W298" t="str">
            <v>姫晴久</v>
          </cell>
          <cell r="AB298" t="str">
            <v>金太郎３</v>
          </cell>
          <cell r="AG298" t="str">
            <v>平茂晴</v>
          </cell>
          <cell r="AK298" t="str">
            <v>百合茂</v>
          </cell>
          <cell r="AQ298" t="str">
            <v>T9810849180266</v>
          </cell>
          <cell r="AS298">
            <v>1415436880</v>
          </cell>
          <cell r="AT298" t="str">
            <v>ｍ</v>
          </cell>
          <cell r="AY298" t="str">
            <v>期待</v>
          </cell>
          <cell r="AZ298" t="str">
            <v>A</v>
          </cell>
          <cell r="BA298" t="str">
            <v>C</v>
          </cell>
          <cell r="BB298" t="str">
            <v>A</v>
          </cell>
          <cell r="BC298" t="str">
            <v>C</v>
          </cell>
          <cell r="BD298" t="str">
            <v>C</v>
          </cell>
          <cell r="BE298" t="str">
            <v>A</v>
          </cell>
          <cell r="BG298">
            <v>252</v>
          </cell>
        </row>
        <row r="299">
          <cell r="B299">
            <v>298</v>
          </cell>
          <cell r="E299" t="str">
            <v>去勢</v>
          </cell>
          <cell r="F299" t="str">
            <v>海緒波</v>
          </cell>
          <cell r="G299">
            <v>25</v>
          </cell>
          <cell r="H299" t="str">
            <v>南</v>
          </cell>
          <cell r="I299">
            <v>1415436873</v>
          </cell>
          <cell r="M299">
            <v>45908</v>
          </cell>
          <cell r="P299" t="str">
            <v>みちょぱ</v>
          </cell>
          <cell r="R299">
            <v>2783792</v>
          </cell>
          <cell r="T299">
            <v>79.8</v>
          </cell>
          <cell r="U299">
            <v>3</v>
          </cell>
          <cell r="W299" t="str">
            <v>姫晴久</v>
          </cell>
          <cell r="AB299" t="str">
            <v>金忠勝</v>
          </cell>
          <cell r="AG299" t="str">
            <v>金幸</v>
          </cell>
          <cell r="AK299" t="str">
            <v>平茂勝</v>
          </cell>
          <cell r="AQ299" t="str">
            <v>T4810507475244</v>
          </cell>
          <cell r="AS299">
            <v>1415436873</v>
          </cell>
          <cell r="AT299" t="str">
            <v>ｍ</v>
          </cell>
          <cell r="AY299" t="str">
            <v>期待の期待</v>
          </cell>
          <cell r="AZ299" t="str">
            <v>B</v>
          </cell>
          <cell r="BA299" t="str">
            <v>C</v>
          </cell>
          <cell r="BB299" t="str">
            <v>B</v>
          </cell>
          <cell r="BC299" t="str">
            <v>B</v>
          </cell>
          <cell r="BD299" t="str">
            <v>C</v>
          </cell>
          <cell r="BE299" t="str">
            <v>B</v>
          </cell>
          <cell r="BG299">
            <v>254</v>
          </cell>
        </row>
        <row r="300">
          <cell r="B300">
            <v>299</v>
          </cell>
          <cell r="E300" t="str">
            <v>去勢</v>
          </cell>
          <cell r="F300" t="str">
            <v>一葉</v>
          </cell>
          <cell r="G300">
            <v>25</v>
          </cell>
          <cell r="H300" t="str">
            <v>南</v>
          </cell>
          <cell r="I300">
            <v>1415439539</v>
          </cell>
          <cell r="M300">
            <v>45880</v>
          </cell>
          <cell r="P300" t="str">
            <v>かずは</v>
          </cell>
          <cell r="R300">
            <v>2795137</v>
          </cell>
          <cell r="T300">
            <v>78.900000000000006</v>
          </cell>
          <cell r="U300">
            <v>3</v>
          </cell>
          <cell r="W300" t="str">
            <v>幸男</v>
          </cell>
          <cell r="AB300" t="str">
            <v>福之姫</v>
          </cell>
          <cell r="AG300" t="str">
            <v>福華１</v>
          </cell>
          <cell r="AK300" t="str">
            <v>安福久</v>
          </cell>
          <cell r="AQ300" t="str">
            <v>T4810507475244</v>
          </cell>
          <cell r="AS300">
            <v>1415439539</v>
          </cell>
          <cell r="AT300" t="str">
            <v>ｍ</v>
          </cell>
          <cell r="BG300">
            <v>282</v>
          </cell>
        </row>
        <row r="301">
          <cell r="B301">
            <v>300</v>
          </cell>
          <cell r="E301" t="str">
            <v>去勢</v>
          </cell>
          <cell r="F301" t="str">
            <v>来晴</v>
          </cell>
          <cell r="G301">
            <v>25</v>
          </cell>
          <cell r="H301" t="str">
            <v>南</v>
          </cell>
          <cell r="I301">
            <v>1415436835</v>
          </cell>
          <cell r="M301">
            <v>45902</v>
          </cell>
          <cell r="P301" t="str">
            <v>みく</v>
          </cell>
          <cell r="R301">
            <v>2795136</v>
          </cell>
          <cell r="T301">
            <v>79.599999999999994</v>
          </cell>
          <cell r="U301">
            <v>3</v>
          </cell>
          <cell r="W301" t="str">
            <v>姫晴久</v>
          </cell>
          <cell r="AB301" t="str">
            <v>隼勝忠</v>
          </cell>
          <cell r="AG301" t="str">
            <v>安福久</v>
          </cell>
          <cell r="AK301" t="str">
            <v>平茂勝</v>
          </cell>
          <cell r="AQ301" t="str">
            <v>T4810507475244</v>
          </cell>
          <cell r="AS301">
            <v>1415436835</v>
          </cell>
          <cell r="AT301" t="str">
            <v>ｍ</v>
          </cell>
          <cell r="AY301" t="str">
            <v>期待の期待</v>
          </cell>
          <cell r="AZ301" t="str">
            <v>B</v>
          </cell>
          <cell r="BA301" t="str">
            <v>B</v>
          </cell>
          <cell r="BB301" t="str">
            <v>B</v>
          </cell>
          <cell r="BC301" t="str">
            <v>B</v>
          </cell>
          <cell r="BD301" t="str">
            <v>B</v>
          </cell>
          <cell r="BE301" t="str">
            <v>A</v>
          </cell>
          <cell r="BG301">
            <v>260</v>
          </cell>
        </row>
        <row r="302">
          <cell r="B302">
            <v>301</v>
          </cell>
          <cell r="E302" t="str">
            <v>去勢</v>
          </cell>
          <cell r="F302" t="str">
            <v>美都</v>
          </cell>
          <cell r="G302">
            <v>25</v>
          </cell>
          <cell r="H302" t="str">
            <v>南</v>
          </cell>
          <cell r="I302">
            <v>1415439522</v>
          </cell>
          <cell r="M302">
            <v>45876</v>
          </cell>
          <cell r="P302" t="str">
            <v>みんと</v>
          </cell>
          <cell r="R302">
            <v>1776381</v>
          </cell>
          <cell r="T302">
            <v>81.099999999999994</v>
          </cell>
          <cell r="U302">
            <v>6</v>
          </cell>
          <cell r="W302" t="str">
            <v>弁慶３</v>
          </cell>
          <cell r="AB302" t="str">
            <v>平茂晴</v>
          </cell>
          <cell r="AG302" t="str">
            <v>金幸</v>
          </cell>
          <cell r="AK302" t="str">
            <v>第２０平茂</v>
          </cell>
          <cell r="AQ302" t="str">
            <v>T9810849180266</v>
          </cell>
          <cell r="AS302">
            <v>1415439522</v>
          </cell>
          <cell r="AT302" t="str">
            <v>ｍ</v>
          </cell>
          <cell r="AY302" t="str">
            <v>期待</v>
          </cell>
          <cell r="AZ302" t="str">
            <v>C</v>
          </cell>
          <cell r="BA302" t="str">
            <v>C</v>
          </cell>
          <cell r="BB302" t="str">
            <v>B</v>
          </cell>
          <cell r="BC302" t="str">
            <v>C</v>
          </cell>
          <cell r="BD302" t="str">
            <v>C</v>
          </cell>
          <cell r="BE302" t="str">
            <v>C</v>
          </cell>
          <cell r="BG302">
            <v>286</v>
          </cell>
        </row>
        <row r="303">
          <cell r="B303">
            <v>302</v>
          </cell>
          <cell r="E303" t="str">
            <v>雌</v>
          </cell>
          <cell r="F303" t="str">
            <v>はうる</v>
          </cell>
          <cell r="G303">
            <v>25</v>
          </cell>
          <cell r="H303" t="str">
            <v>南</v>
          </cell>
          <cell r="I303">
            <v>1415436781</v>
          </cell>
          <cell r="M303">
            <v>45890</v>
          </cell>
          <cell r="P303" t="str">
            <v>はるひら</v>
          </cell>
          <cell r="R303">
            <v>2546234</v>
          </cell>
          <cell r="T303">
            <v>79.8</v>
          </cell>
          <cell r="U303">
            <v>8</v>
          </cell>
          <cell r="W303" t="str">
            <v>姫晴久</v>
          </cell>
          <cell r="AB303" t="str">
            <v>光平照</v>
          </cell>
          <cell r="AG303" t="str">
            <v>平茂晴</v>
          </cell>
          <cell r="AK303" t="str">
            <v>平茂勝</v>
          </cell>
          <cell r="AQ303" t="str">
            <v>T9810849180266</v>
          </cell>
          <cell r="AS303">
            <v>1415436781</v>
          </cell>
          <cell r="AT303" t="str">
            <v>ｍ</v>
          </cell>
          <cell r="AY303" t="str">
            <v>期待</v>
          </cell>
          <cell r="AZ303" t="str">
            <v>C</v>
          </cell>
          <cell r="BA303" t="str">
            <v>C</v>
          </cell>
          <cell r="BB303" t="str">
            <v>B</v>
          </cell>
          <cell r="BC303" t="str">
            <v>C</v>
          </cell>
          <cell r="BD303" t="str">
            <v>C</v>
          </cell>
          <cell r="BE303" t="str">
            <v>B</v>
          </cell>
          <cell r="BG303">
            <v>272</v>
          </cell>
        </row>
        <row r="304">
          <cell r="B304">
            <v>303</v>
          </cell>
          <cell r="E304" t="str">
            <v>雌</v>
          </cell>
          <cell r="F304" t="str">
            <v>ここ</v>
          </cell>
          <cell r="G304">
            <v>25</v>
          </cell>
          <cell r="H304" t="str">
            <v>南</v>
          </cell>
          <cell r="I304">
            <v>1415436798</v>
          </cell>
          <cell r="M304">
            <v>45890</v>
          </cell>
          <cell r="P304" t="str">
            <v>こたちゃん</v>
          </cell>
          <cell r="R304">
            <v>2643099</v>
          </cell>
          <cell r="T304">
            <v>79.400000000000006</v>
          </cell>
          <cell r="U304">
            <v>5</v>
          </cell>
          <cell r="W304" t="str">
            <v>姫晴久</v>
          </cell>
          <cell r="AB304" t="str">
            <v>茂洋</v>
          </cell>
          <cell r="AG304" t="str">
            <v>第１花国</v>
          </cell>
          <cell r="AK304" t="str">
            <v>安福１６５の９</v>
          </cell>
          <cell r="AQ304" t="str">
            <v>T9810849180266</v>
          </cell>
          <cell r="AS304">
            <v>1415436798</v>
          </cell>
          <cell r="AT304" t="str">
            <v>ｍ</v>
          </cell>
          <cell r="AY304" t="str">
            <v>期待</v>
          </cell>
          <cell r="AZ304" t="str">
            <v>B</v>
          </cell>
          <cell r="BA304" t="str">
            <v>B</v>
          </cell>
          <cell r="BB304" t="str">
            <v>A</v>
          </cell>
          <cell r="BC304" t="str">
            <v>B</v>
          </cell>
          <cell r="BD304" t="str">
            <v>B</v>
          </cell>
          <cell r="BE304" t="str">
            <v>A</v>
          </cell>
          <cell r="BG304">
            <v>272</v>
          </cell>
        </row>
        <row r="305">
          <cell r="B305">
            <v>304</v>
          </cell>
          <cell r="E305" t="str">
            <v>雌</v>
          </cell>
          <cell r="F305" t="str">
            <v>みお</v>
          </cell>
          <cell r="G305">
            <v>25</v>
          </cell>
          <cell r="H305" t="str">
            <v>南</v>
          </cell>
          <cell r="I305">
            <v>1415436774</v>
          </cell>
          <cell r="M305">
            <v>45889</v>
          </cell>
          <cell r="P305" t="str">
            <v>みあ</v>
          </cell>
          <cell r="R305">
            <v>2767527</v>
          </cell>
          <cell r="T305">
            <v>80</v>
          </cell>
          <cell r="U305">
            <v>3</v>
          </cell>
          <cell r="W305" t="str">
            <v>幸男</v>
          </cell>
          <cell r="AB305" t="str">
            <v>金太郎３</v>
          </cell>
          <cell r="AG305" t="str">
            <v>安福久</v>
          </cell>
          <cell r="AK305" t="str">
            <v>福之国</v>
          </cell>
          <cell r="AQ305" t="str">
            <v>T9810849180266</v>
          </cell>
          <cell r="AS305">
            <v>1415436774</v>
          </cell>
          <cell r="AT305" t="str">
            <v>ｍ</v>
          </cell>
          <cell r="AY305" t="str">
            <v>期待の期待</v>
          </cell>
          <cell r="AZ305" t="str">
            <v>B</v>
          </cell>
          <cell r="BA305" t="str">
            <v>A</v>
          </cell>
          <cell r="BB305" t="str">
            <v>B</v>
          </cell>
          <cell r="BC305" t="str">
            <v>A</v>
          </cell>
          <cell r="BD305" t="str">
            <v>A</v>
          </cell>
          <cell r="BE305" t="str">
            <v>A</v>
          </cell>
          <cell r="BG305">
            <v>273</v>
          </cell>
        </row>
        <row r="306">
          <cell r="B306">
            <v>305</v>
          </cell>
          <cell r="E306" t="str">
            <v>雌</v>
          </cell>
          <cell r="F306" t="str">
            <v>たまり</v>
          </cell>
          <cell r="G306">
            <v>25</v>
          </cell>
          <cell r="H306" t="str">
            <v>南</v>
          </cell>
          <cell r="I306">
            <v>1415436750</v>
          </cell>
          <cell r="M306">
            <v>45885</v>
          </cell>
          <cell r="P306" t="str">
            <v>たく</v>
          </cell>
          <cell r="R306">
            <v>2645335</v>
          </cell>
          <cell r="T306">
            <v>80</v>
          </cell>
          <cell r="U306">
            <v>6</v>
          </cell>
          <cell r="W306" t="str">
            <v>幸男</v>
          </cell>
          <cell r="AB306" t="str">
            <v>平茂晴</v>
          </cell>
          <cell r="AG306" t="str">
            <v>百合茂</v>
          </cell>
          <cell r="AK306" t="str">
            <v>安糸福</v>
          </cell>
          <cell r="AQ306" t="str">
            <v>T9810849180266</v>
          </cell>
          <cell r="AS306">
            <v>1415436750</v>
          </cell>
          <cell r="AT306" t="str">
            <v>ｍ</v>
          </cell>
          <cell r="AY306" t="str">
            <v>期待</v>
          </cell>
          <cell r="AZ306" t="str">
            <v>B</v>
          </cell>
          <cell r="BA306" t="str">
            <v>A</v>
          </cell>
          <cell r="BB306" t="str">
            <v>B</v>
          </cell>
          <cell r="BC306" t="str">
            <v>A</v>
          </cell>
          <cell r="BD306" t="str">
            <v>A</v>
          </cell>
          <cell r="BE306" t="str">
            <v>A</v>
          </cell>
          <cell r="BG306">
            <v>277</v>
          </cell>
        </row>
        <row r="307">
          <cell r="B307">
            <v>306</v>
          </cell>
          <cell r="E307" t="str">
            <v>雌</v>
          </cell>
          <cell r="F307" t="str">
            <v>ろん</v>
          </cell>
          <cell r="G307">
            <v>25</v>
          </cell>
          <cell r="H307" t="str">
            <v>南</v>
          </cell>
          <cell r="I307">
            <v>1415439515</v>
          </cell>
          <cell r="M307">
            <v>45873</v>
          </cell>
          <cell r="P307" t="str">
            <v>るん</v>
          </cell>
          <cell r="R307">
            <v>1808295</v>
          </cell>
          <cell r="T307">
            <v>81</v>
          </cell>
          <cell r="U307">
            <v>5</v>
          </cell>
          <cell r="W307" t="str">
            <v>幸男</v>
          </cell>
          <cell r="AB307" t="str">
            <v>晴之国</v>
          </cell>
          <cell r="AG307" t="str">
            <v>勝忠平</v>
          </cell>
          <cell r="AK307" t="str">
            <v>第１花国</v>
          </cell>
          <cell r="AQ307" t="str">
            <v>T4810507475244</v>
          </cell>
          <cell r="AS307">
            <v>1415439515</v>
          </cell>
          <cell r="AT307" t="str">
            <v>ｍ</v>
          </cell>
          <cell r="AY307" t="str">
            <v>期待</v>
          </cell>
          <cell r="AZ307" t="str">
            <v>B</v>
          </cell>
          <cell r="BA307" t="str">
            <v>B</v>
          </cell>
          <cell r="BB307" t="str">
            <v>B</v>
          </cell>
          <cell r="BC307" t="str">
            <v>C</v>
          </cell>
          <cell r="BD307" t="str">
            <v>B</v>
          </cell>
          <cell r="BE307" t="str">
            <v>B</v>
          </cell>
          <cell r="BG307">
            <v>289</v>
          </cell>
        </row>
        <row r="308">
          <cell r="B308">
            <v>307</v>
          </cell>
          <cell r="E308" t="str">
            <v>雌</v>
          </cell>
          <cell r="F308" t="str">
            <v>さくらんぼ</v>
          </cell>
          <cell r="G308">
            <v>25</v>
          </cell>
          <cell r="H308" t="str">
            <v>南</v>
          </cell>
          <cell r="I308">
            <v>1415436743</v>
          </cell>
          <cell r="M308">
            <v>45881</v>
          </cell>
          <cell r="P308" t="str">
            <v>さく</v>
          </cell>
          <cell r="R308">
            <v>2755492</v>
          </cell>
          <cell r="T308">
            <v>80.599999999999994</v>
          </cell>
          <cell r="U308">
            <v>3</v>
          </cell>
          <cell r="W308" t="str">
            <v>姫晴久</v>
          </cell>
          <cell r="AB308" t="str">
            <v>美国桜</v>
          </cell>
          <cell r="AG308" t="str">
            <v>勝忠平</v>
          </cell>
          <cell r="AK308" t="str">
            <v>安福１６５の９</v>
          </cell>
          <cell r="AQ308" t="str">
            <v>T9810849180266</v>
          </cell>
          <cell r="AS308">
            <v>1415436743</v>
          </cell>
          <cell r="AT308" t="str">
            <v>ｍ</v>
          </cell>
          <cell r="BG308">
            <v>281</v>
          </cell>
        </row>
        <row r="309">
          <cell r="B309">
            <v>308</v>
          </cell>
          <cell r="E309" t="str">
            <v>雌</v>
          </cell>
          <cell r="F309" t="str">
            <v>ひでんか</v>
          </cell>
          <cell r="G309">
            <v>25</v>
          </cell>
          <cell r="H309" t="str">
            <v>南</v>
          </cell>
          <cell r="I309">
            <v>1415439508</v>
          </cell>
          <cell r="M309">
            <v>45873</v>
          </cell>
          <cell r="P309" t="str">
            <v>ひめか</v>
          </cell>
          <cell r="R309">
            <v>1912786</v>
          </cell>
          <cell r="T309">
            <v>81.099999999999994</v>
          </cell>
          <cell r="U309">
            <v>2</v>
          </cell>
          <cell r="W309" t="str">
            <v>勝乃幸</v>
          </cell>
          <cell r="AB309" t="str">
            <v>福之姫</v>
          </cell>
          <cell r="AG309" t="str">
            <v>安福久</v>
          </cell>
          <cell r="AK309" t="str">
            <v>平茂晴</v>
          </cell>
          <cell r="AQ309" t="str">
            <v>T4810507475244</v>
          </cell>
          <cell r="AS309">
            <v>1415439508</v>
          </cell>
          <cell r="AT309" t="str">
            <v>ｍ</v>
          </cell>
          <cell r="BG309">
            <v>289</v>
          </cell>
        </row>
        <row r="310">
          <cell r="B310">
            <v>309</v>
          </cell>
          <cell r="E310" t="str">
            <v>去勢</v>
          </cell>
          <cell r="F310" t="str">
            <v>楽理</v>
          </cell>
          <cell r="G310">
            <v>25</v>
          </cell>
          <cell r="H310" t="str">
            <v>南</v>
          </cell>
          <cell r="I310">
            <v>1415435913</v>
          </cell>
          <cell r="M310">
            <v>45920</v>
          </cell>
          <cell r="P310" t="str">
            <v>ゆきえ</v>
          </cell>
          <cell r="R310">
            <v>2522176</v>
          </cell>
          <cell r="T310">
            <v>80</v>
          </cell>
          <cell r="U310">
            <v>1</v>
          </cell>
          <cell r="W310" t="str">
            <v>真乃介</v>
          </cell>
          <cell r="AB310" t="str">
            <v>金太郎３</v>
          </cell>
          <cell r="AG310" t="str">
            <v>安福久</v>
          </cell>
          <cell r="AK310" t="str">
            <v>平茂晴</v>
          </cell>
          <cell r="AQ310" t="str">
            <v>T7810317412302</v>
          </cell>
          <cell r="AS310">
            <v>1415435913</v>
          </cell>
          <cell r="AT310" t="str">
            <v>ｍ</v>
          </cell>
          <cell r="BG310">
            <v>242</v>
          </cell>
        </row>
        <row r="311">
          <cell r="B311">
            <v>310</v>
          </cell>
          <cell r="E311" t="str">
            <v>去勢</v>
          </cell>
          <cell r="F311" t="str">
            <v>楽奈</v>
          </cell>
          <cell r="G311">
            <v>25</v>
          </cell>
          <cell r="H311" t="str">
            <v>南</v>
          </cell>
          <cell r="I311">
            <v>1415435920</v>
          </cell>
          <cell r="M311">
            <v>45911</v>
          </cell>
          <cell r="P311" t="str">
            <v>にこる</v>
          </cell>
          <cell r="R311">
            <v>2881427</v>
          </cell>
          <cell r="T311">
            <v>78.7</v>
          </cell>
          <cell r="U311">
            <v>1</v>
          </cell>
          <cell r="W311" t="str">
            <v>真乃介</v>
          </cell>
          <cell r="AB311" t="str">
            <v>幸男</v>
          </cell>
          <cell r="AG311" t="str">
            <v>安福久</v>
          </cell>
          <cell r="AK311" t="str">
            <v>百合茂</v>
          </cell>
          <cell r="AQ311" t="str">
            <v>T7810317412302</v>
          </cell>
          <cell r="AS311">
            <v>1415435920</v>
          </cell>
          <cell r="AT311" t="str">
            <v>ｍ</v>
          </cell>
          <cell r="BG311">
            <v>251</v>
          </cell>
        </row>
        <row r="312">
          <cell r="B312">
            <v>311</v>
          </cell>
          <cell r="E312" t="str">
            <v>雌</v>
          </cell>
          <cell r="F312" t="str">
            <v>かずひ</v>
          </cell>
          <cell r="G312">
            <v>25</v>
          </cell>
          <cell r="H312" t="str">
            <v>南</v>
          </cell>
          <cell r="I312">
            <v>1415432691</v>
          </cell>
          <cell r="M312">
            <v>45884</v>
          </cell>
          <cell r="P312" t="str">
            <v>かつひめ２</v>
          </cell>
          <cell r="R312">
            <v>1628265</v>
          </cell>
          <cell r="T312">
            <v>80.5</v>
          </cell>
          <cell r="U312">
            <v>8</v>
          </cell>
          <cell r="W312" t="str">
            <v>幸男</v>
          </cell>
          <cell r="AB312" t="str">
            <v>美国桜</v>
          </cell>
          <cell r="AG312" t="str">
            <v>平茂勝</v>
          </cell>
          <cell r="AK312" t="str">
            <v>紋次郎</v>
          </cell>
          <cell r="AQ312" t="str">
            <v>T7810317412302</v>
          </cell>
          <cell r="AS312">
            <v>1415432691</v>
          </cell>
          <cell r="AT312" t="str">
            <v>ｍ</v>
          </cell>
          <cell r="AY312" t="str">
            <v>期待</v>
          </cell>
          <cell r="AZ312" t="str">
            <v>B</v>
          </cell>
          <cell r="BA312" t="str">
            <v>A</v>
          </cell>
          <cell r="BB312" t="str">
            <v>B</v>
          </cell>
          <cell r="BC312" t="str">
            <v>A</v>
          </cell>
          <cell r="BD312" t="str">
            <v>A</v>
          </cell>
          <cell r="BE312" t="str">
            <v>A</v>
          </cell>
          <cell r="BG312">
            <v>278</v>
          </cell>
        </row>
        <row r="313">
          <cell r="B313">
            <v>312</v>
          </cell>
          <cell r="E313" t="str">
            <v>雌</v>
          </cell>
          <cell r="F313" t="str">
            <v>らら</v>
          </cell>
          <cell r="G313">
            <v>25</v>
          </cell>
          <cell r="H313" t="str">
            <v>南</v>
          </cell>
          <cell r="I313">
            <v>1415435890</v>
          </cell>
          <cell r="M313">
            <v>45893</v>
          </cell>
          <cell r="P313" t="str">
            <v>えりこ</v>
          </cell>
          <cell r="R313">
            <v>2665853</v>
          </cell>
          <cell r="T313">
            <v>79.7</v>
          </cell>
          <cell r="U313">
            <v>4</v>
          </cell>
          <cell r="W313" t="str">
            <v>真乃介</v>
          </cell>
          <cell r="AB313" t="str">
            <v>平茂晴</v>
          </cell>
          <cell r="AG313" t="str">
            <v>金太郎３</v>
          </cell>
          <cell r="AK313" t="str">
            <v>福之国</v>
          </cell>
          <cell r="AQ313" t="str">
            <v>T7810317412302</v>
          </cell>
          <cell r="AS313">
            <v>1415435890</v>
          </cell>
          <cell r="AT313" t="str">
            <v>ｍ</v>
          </cell>
          <cell r="AY313" t="str">
            <v>期待</v>
          </cell>
          <cell r="AZ313" t="str">
            <v>C</v>
          </cell>
          <cell r="BA313" t="str">
            <v>A</v>
          </cell>
          <cell r="BB313" t="str">
            <v>C</v>
          </cell>
          <cell r="BC313" t="str">
            <v>B</v>
          </cell>
          <cell r="BD313" t="str">
            <v>A</v>
          </cell>
          <cell r="BE313" t="str">
            <v>A</v>
          </cell>
          <cell r="BG313">
            <v>269</v>
          </cell>
        </row>
        <row r="314">
          <cell r="B314">
            <v>313</v>
          </cell>
          <cell r="E314" t="str">
            <v>雌</v>
          </cell>
          <cell r="F314" t="str">
            <v>あんず</v>
          </cell>
          <cell r="G314">
            <v>25</v>
          </cell>
          <cell r="H314" t="str">
            <v>長</v>
          </cell>
          <cell r="I314">
            <v>1357765727</v>
          </cell>
          <cell r="M314">
            <v>45826</v>
          </cell>
          <cell r="P314" t="str">
            <v>てるこ</v>
          </cell>
          <cell r="R314">
            <v>1931589</v>
          </cell>
          <cell r="T314">
            <v>82</v>
          </cell>
          <cell r="U314">
            <v>1</v>
          </cell>
          <cell r="W314" t="str">
            <v>花勝国</v>
          </cell>
          <cell r="AB314" t="str">
            <v>弁慶３</v>
          </cell>
          <cell r="AG314" t="str">
            <v>金太郎３</v>
          </cell>
          <cell r="AK314" t="str">
            <v>平茂晴</v>
          </cell>
          <cell r="AS314">
            <v>1357765727</v>
          </cell>
          <cell r="AY314" t="str">
            <v>期待の期待</v>
          </cell>
          <cell r="AZ314" t="str">
            <v>B</v>
          </cell>
          <cell r="BA314" t="str">
            <v>B</v>
          </cell>
          <cell r="BB314" t="str">
            <v>A</v>
          </cell>
          <cell r="BC314" t="str">
            <v>C</v>
          </cell>
          <cell r="BD314" t="str">
            <v>C</v>
          </cell>
          <cell r="BE314" t="str">
            <v>A</v>
          </cell>
          <cell r="BG314">
            <v>336</v>
          </cell>
        </row>
        <row r="315">
          <cell r="B315">
            <v>314</v>
          </cell>
          <cell r="E315" t="str">
            <v>雌</v>
          </cell>
          <cell r="F315" t="str">
            <v>しんわか</v>
          </cell>
          <cell r="G315">
            <v>25</v>
          </cell>
          <cell r="H315" t="str">
            <v>長</v>
          </cell>
          <cell r="I315">
            <v>1697473344</v>
          </cell>
          <cell r="M315">
            <v>45898</v>
          </cell>
          <cell r="P315" t="str">
            <v>せいこ</v>
          </cell>
          <cell r="R315">
            <v>2847951</v>
          </cell>
          <cell r="T315">
            <v>82.3</v>
          </cell>
          <cell r="U315">
            <v>2</v>
          </cell>
          <cell r="W315" t="str">
            <v>幸男</v>
          </cell>
          <cell r="AB315" t="str">
            <v>若百合</v>
          </cell>
          <cell r="AG315" t="str">
            <v>美国桜</v>
          </cell>
          <cell r="AK315" t="str">
            <v>勝忠平</v>
          </cell>
          <cell r="AS315">
            <v>1697473344</v>
          </cell>
          <cell r="BG315">
            <v>264</v>
          </cell>
        </row>
        <row r="316">
          <cell r="B316">
            <v>315</v>
          </cell>
          <cell r="E316" t="str">
            <v>去勢</v>
          </cell>
          <cell r="F316" t="str">
            <v>清光５８１</v>
          </cell>
          <cell r="G316">
            <v>25</v>
          </cell>
          <cell r="H316" t="str">
            <v>南</v>
          </cell>
          <cell r="I316">
            <v>1655794184</v>
          </cell>
          <cell r="M316">
            <v>45882</v>
          </cell>
          <cell r="P316" t="str">
            <v>にしあかりの４</v>
          </cell>
          <cell r="R316">
            <v>2602487</v>
          </cell>
          <cell r="T316">
            <v>81.2</v>
          </cell>
          <cell r="U316">
            <v>7</v>
          </cell>
          <cell r="W316" t="str">
            <v>金太郎３</v>
          </cell>
          <cell r="AB316" t="str">
            <v>幸紀雄</v>
          </cell>
          <cell r="AG316" t="str">
            <v>第１花国</v>
          </cell>
          <cell r="AK316" t="str">
            <v>安平</v>
          </cell>
          <cell r="AQ316" t="str">
            <v>T6810563663310</v>
          </cell>
          <cell r="AS316">
            <v>1655794184</v>
          </cell>
          <cell r="AT316" t="str">
            <v>M</v>
          </cell>
          <cell r="AY316" t="str">
            <v>期待</v>
          </cell>
          <cell r="AZ316" t="str">
            <v>A</v>
          </cell>
          <cell r="BA316" t="str">
            <v>C</v>
          </cell>
          <cell r="BB316" t="str">
            <v>A</v>
          </cell>
          <cell r="BC316" t="str">
            <v>C</v>
          </cell>
          <cell r="BD316" t="str">
            <v>C</v>
          </cell>
          <cell r="BE316" t="str">
            <v>B</v>
          </cell>
          <cell r="BG316">
            <v>280</v>
          </cell>
        </row>
        <row r="317">
          <cell r="B317">
            <v>316</v>
          </cell>
          <cell r="E317" t="str">
            <v>去勢</v>
          </cell>
          <cell r="F317" t="str">
            <v>清光５８０</v>
          </cell>
          <cell r="G317">
            <v>25</v>
          </cell>
          <cell r="H317" t="str">
            <v>南</v>
          </cell>
          <cell r="I317">
            <v>1655794139</v>
          </cell>
          <cell r="M317">
            <v>45870</v>
          </cell>
          <cell r="P317" t="str">
            <v>みほの２</v>
          </cell>
          <cell r="R317">
            <v>2649911</v>
          </cell>
          <cell r="T317">
            <v>81</v>
          </cell>
          <cell r="U317">
            <v>6</v>
          </cell>
          <cell r="W317" t="str">
            <v>金太郎３</v>
          </cell>
          <cell r="AB317" t="str">
            <v>平茂晴</v>
          </cell>
          <cell r="AG317" t="str">
            <v>勝忠平</v>
          </cell>
          <cell r="AK317" t="str">
            <v>安福久</v>
          </cell>
          <cell r="AQ317" t="str">
            <v>T6810563663310</v>
          </cell>
          <cell r="AS317">
            <v>1655794139</v>
          </cell>
          <cell r="AT317" t="str">
            <v>M</v>
          </cell>
          <cell r="AY317" t="str">
            <v>期待</v>
          </cell>
          <cell r="AZ317" t="str">
            <v>A</v>
          </cell>
          <cell r="BA317" t="str">
            <v>C</v>
          </cell>
          <cell r="BB317" t="str">
            <v>A</v>
          </cell>
          <cell r="BC317" t="str">
            <v>C</v>
          </cell>
          <cell r="BD317" t="str">
            <v>C</v>
          </cell>
          <cell r="BE317" t="str">
            <v>B</v>
          </cell>
          <cell r="BG317">
            <v>292</v>
          </cell>
        </row>
        <row r="318">
          <cell r="B318">
            <v>317</v>
          </cell>
          <cell r="E318" t="str">
            <v>去勢</v>
          </cell>
          <cell r="F318" t="str">
            <v>清光５７８</v>
          </cell>
          <cell r="G318">
            <v>25</v>
          </cell>
          <cell r="H318" t="str">
            <v>南</v>
          </cell>
          <cell r="I318">
            <v>1655794115</v>
          </cell>
          <cell r="M318">
            <v>45866</v>
          </cell>
          <cell r="P318" t="str">
            <v>ひさただはな</v>
          </cell>
          <cell r="R318">
            <v>2878540</v>
          </cell>
          <cell r="T318">
            <v>80.3</v>
          </cell>
          <cell r="U318">
            <v>1</v>
          </cell>
          <cell r="W318" t="str">
            <v>美国桜</v>
          </cell>
          <cell r="AB318" t="str">
            <v>安福久</v>
          </cell>
          <cell r="AG318" t="str">
            <v>勝忠平</v>
          </cell>
          <cell r="AK318" t="str">
            <v>第１花国</v>
          </cell>
          <cell r="AQ318" t="str">
            <v>T6810563663310</v>
          </cell>
          <cell r="AS318">
            <v>1655794115</v>
          </cell>
          <cell r="AT318" t="str">
            <v>M</v>
          </cell>
          <cell r="AY318" t="str">
            <v>期待の期待</v>
          </cell>
          <cell r="AZ318" t="str">
            <v>C</v>
          </cell>
          <cell r="BA318" t="str">
            <v>A</v>
          </cell>
          <cell r="BB318" t="str">
            <v>C</v>
          </cell>
          <cell r="BC318" t="str">
            <v>A</v>
          </cell>
          <cell r="BD318" t="str">
            <v>A</v>
          </cell>
          <cell r="BE318" t="str">
            <v>B</v>
          </cell>
          <cell r="BG318">
            <v>296</v>
          </cell>
        </row>
        <row r="319">
          <cell r="B319">
            <v>318</v>
          </cell>
          <cell r="E319" t="str">
            <v>去勢</v>
          </cell>
          <cell r="F319" t="str">
            <v>清光５７９</v>
          </cell>
          <cell r="G319">
            <v>25</v>
          </cell>
          <cell r="H319" t="str">
            <v>南</v>
          </cell>
          <cell r="I319">
            <v>1655794122</v>
          </cell>
          <cell r="M319">
            <v>45867</v>
          </cell>
          <cell r="P319" t="str">
            <v>まこ</v>
          </cell>
          <cell r="R319">
            <v>1935574</v>
          </cell>
          <cell r="T319">
            <v>81.099999999999994</v>
          </cell>
          <cell r="U319">
            <v>1</v>
          </cell>
          <cell r="W319" t="str">
            <v>美国桜</v>
          </cell>
          <cell r="AB319" t="str">
            <v>北美津久</v>
          </cell>
          <cell r="AG319" t="str">
            <v>幸紀雄</v>
          </cell>
          <cell r="AK319" t="str">
            <v>百合茂</v>
          </cell>
          <cell r="AQ319" t="str">
            <v>T6810563663310</v>
          </cell>
          <cell r="AS319">
            <v>1655794122</v>
          </cell>
          <cell r="AT319" t="str">
            <v>M</v>
          </cell>
          <cell r="BG319">
            <v>295</v>
          </cell>
        </row>
        <row r="320">
          <cell r="B320">
            <v>319</v>
          </cell>
          <cell r="E320" t="str">
            <v>去勢</v>
          </cell>
          <cell r="F320" t="str">
            <v>清光５８３</v>
          </cell>
          <cell r="G320">
            <v>25</v>
          </cell>
          <cell r="H320" t="str">
            <v>南</v>
          </cell>
          <cell r="I320">
            <v>1655794214</v>
          </cell>
          <cell r="M320">
            <v>45894</v>
          </cell>
          <cell r="P320" t="str">
            <v>みらい１</v>
          </cell>
          <cell r="R320">
            <v>2756274</v>
          </cell>
          <cell r="T320">
            <v>80</v>
          </cell>
          <cell r="U320">
            <v>4</v>
          </cell>
          <cell r="W320" t="str">
            <v>金太郎３</v>
          </cell>
          <cell r="AB320" t="str">
            <v>美国桜</v>
          </cell>
          <cell r="AG320" t="str">
            <v>安福久</v>
          </cell>
          <cell r="AK320" t="str">
            <v>百合茂</v>
          </cell>
          <cell r="AQ320" t="str">
            <v>T6810563663310</v>
          </cell>
          <cell r="AS320">
            <v>1655794214</v>
          </cell>
          <cell r="AT320" t="str">
            <v>M</v>
          </cell>
          <cell r="AY320" t="str">
            <v>期待</v>
          </cell>
          <cell r="AZ320" t="str">
            <v>B</v>
          </cell>
          <cell r="BA320" t="str">
            <v>C</v>
          </cell>
          <cell r="BB320" t="str">
            <v>A</v>
          </cell>
          <cell r="BC320" t="str">
            <v>C</v>
          </cell>
          <cell r="BD320" t="str">
            <v>C</v>
          </cell>
          <cell r="BE320" t="str">
            <v>B</v>
          </cell>
          <cell r="BG320">
            <v>268</v>
          </cell>
        </row>
        <row r="321">
          <cell r="B321">
            <v>320</v>
          </cell>
          <cell r="E321" t="str">
            <v>雌</v>
          </cell>
          <cell r="F321" t="str">
            <v>せいこう５１０</v>
          </cell>
          <cell r="G321">
            <v>25</v>
          </cell>
          <cell r="H321" t="str">
            <v>南</v>
          </cell>
          <cell r="I321">
            <v>1655794146</v>
          </cell>
          <cell r="M321">
            <v>45877</v>
          </cell>
          <cell r="P321" t="str">
            <v>まゆみ</v>
          </cell>
          <cell r="R321">
            <v>2794653</v>
          </cell>
          <cell r="T321">
            <v>80.7</v>
          </cell>
          <cell r="U321">
            <v>3</v>
          </cell>
          <cell r="W321" t="str">
            <v>姫晴久</v>
          </cell>
          <cell r="AB321" t="str">
            <v>美国桜</v>
          </cell>
          <cell r="AG321" t="str">
            <v>勝乃幸</v>
          </cell>
          <cell r="AK321" t="str">
            <v>安福久</v>
          </cell>
          <cell r="AQ321" t="str">
            <v>T6810563663310</v>
          </cell>
          <cell r="AS321">
            <v>1655794146</v>
          </cell>
          <cell r="AT321" t="str">
            <v>M</v>
          </cell>
          <cell r="AY321" t="str">
            <v>期待の期待</v>
          </cell>
          <cell r="AZ321" t="str">
            <v>B</v>
          </cell>
          <cell r="BA321" t="str">
            <v>A</v>
          </cell>
          <cell r="BB321" t="str">
            <v>A</v>
          </cell>
          <cell r="BC321" t="str">
            <v>B</v>
          </cell>
          <cell r="BD321" t="str">
            <v>A</v>
          </cell>
          <cell r="BE321" t="str">
            <v>A</v>
          </cell>
          <cell r="BG321">
            <v>285</v>
          </cell>
        </row>
        <row r="322">
          <cell r="B322">
            <v>321</v>
          </cell>
          <cell r="E322" t="str">
            <v>雌</v>
          </cell>
          <cell r="F322" t="str">
            <v>せいこう５１１</v>
          </cell>
          <cell r="G322">
            <v>25</v>
          </cell>
          <cell r="H322" t="str">
            <v>南</v>
          </cell>
          <cell r="I322">
            <v>1655794153</v>
          </cell>
          <cell r="M322">
            <v>45878</v>
          </cell>
          <cell r="P322" t="str">
            <v>のぞみ１</v>
          </cell>
          <cell r="R322">
            <v>2734955</v>
          </cell>
          <cell r="T322">
            <v>79.599999999999994</v>
          </cell>
          <cell r="U322">
            <v>4</v>
          </cell>
          <cell r="W322" t="str">
            <v>幸男</v>
          </cell>
          <cell r="AB322" t="str">
            <v>幸紀雄</v>
          </cell>
          <cell r="AG322" t="str">
            <v>安福久</v>
          </cell>
          <cell r="AK322" t="str">
            <v>華春福</v>
          </cell>
          <cell r="AQ322" t="str">
            <v>T6810563663310</v>
          </cell>
          <cell r="AS322">
            <v>1655794153</v>
          </cell>
          <cell r="AT322" t="str">
            <v>M</v>
          </cell>
          <cell r="AY322" t="str">
            <v>期待の期待</v>
          </cell>
          <cell r="AZ322" t="str">
            <v>B</v>
          </cell>
          <cell r="BA322" t="str">
            <v>A</v>
          </cell>
          <cell r="BB322" t="str">
            <v>B</v>
          </cell>
          <cell r="BC322" t="str">
            <v>A</v>
          </cell>
          <cell r="BD322" t="str">
            <v>A</v>
          </cell>
          <cell r="BE322" t="str">
            <v>A</v>
          </cell>
          <cell r="BG322">
            <v>284</v>
          </cell>
        </row>
        <row r="323">
          <cell r="B323">
            <v>322</v>
          </cell>
          <cell r="E323" t="str">
            <v>雌</v>
          </cell>
          <cell r="F323" t="str">
            <v>せいこう５１３</v>
          </cell>
          <cell r="G323">
            <v>25</v>
          </cell>
          <cell r="H323" t="str">
            <v>南</v>
          </cell>
          <cell r="I323">
            <v>1655794177</v>
          </cell>
          <cell r="M323">
            <v>45882</v>
          </cell>
          <cell r="P323" t="str">
            <v>みほの１</v>
          </cell>
          <cell r="R323">
            <v>2605757</v>
          </cell>
          <cell r="T323">
            <v>81.7</v>
          </cell>
          <cell r="U323">
            <v>6</v>
          </cell>
          <cell r="W323" t="str">
            <v>姫晴久</v>
          </cell>
          <cell r="AB323" t="str">
            <v>平茂晴</v>
          </cell>
          <cell r="AG323" t="str">
            <v>勝忠平</v>
          </cell>
          <cell r="AK323" t="str">
            <v>安福久</v>
          </cell>
          <cell r="AQ323" t="str">
            <v>T6810563663310</v>
          </cell>
          <cell r="AS323">
            <v>1655794177</v>
          </cell>
          <cell r="AT323" t="str">
            <v>M</v>
          </cell>
          <cell r="AY323" t="str">
            <v>期待</v>
          </cell>
          <cell r="AZ323" t="str">
            <v>B</v>
          </cell>
          <cell r="BA323" t="str">
            <v>B</v>
          </cell>
          <cell r="BB323" t="str">
            <v>A</v>
          </cell>
          <cell r="BC323" t="str">
            <v>C</v>
          </cell>
          <cell r="BD323" t="str">
            <v>C</v>
          </cell>
          <cell r="BE323" t="str">
            <v>A</v>
          </cell>
          <cell r="BG323">
            <v>280</v>
          </cell>
        </row>
        <row r="324">
          <cell r="B324">
            <v>323</v>
          </cell>
          <cell r="E324" t="str">
            <v>雌</v>
          </cell>
          <cell r="F324" t="str">
            <v>せいこう５１４</v>
          </cell>
          <cell r="G324">
            <v>25</v>
          </cell>
          <cell r="H324" t="str">
            <v>南</v>
          </cell>
          <cell r="I324">
            <v>1655794191</v>
          </cell>
          <cell r="M324">
            <v>45883</v>
          </cell>
          <cell r="P324" t="str">
            <v>せいこう３０８</v>
          </cell>
          <cell r="R324">
            <v>2767545</v>
          </cell>
          <cell r="T324">
            <v>79.2</v>
          </cell>
          <cell r="U324">
            <v>4</v>
          </cell>
          <cell r="W324" t="str">
            <v>姫晴久</v>
          </cell>
          <cell r="AB324" t="str">
            <v>美国桜</v>
          </cell>
          <cell r="AG324" t="str">
            <v>金太郎３</v>
          </cell>
          <cell r="AK324" t="str">
            <v>安福久</v>
          </cell>
          <cell r="AQ324" t="str">
            <v>T6810563663310</v>
          </cell>
          <cell r="AS324">
            <v>1655794191</v>
          </cell>
          <cell r="AT324" t="str">
            <v>M</v>
          </cell>
          <cell r="AY324" t="str">
            <v>期待</v>
          </cell>
          <cell r="AZ324" t="str">
            <v>B</v>
          </cell>
          <cell r="BA324" t="str">
            <v>A</v>
          </cell>
          <cell r="BB324" t="str">
            <v>A</v>
          </cell>
          <cell r="BC324" t="str">
            <v>B</v>
          </cell>
          <cell r="BD324" t="str">
            <v>A</v>
          </cell>
          <cell r="BE324" t="str">
            <v>A</v>
          </cell>
          <cell r="BG324">
            <v>279</v>
          </cell>
        </row>
        <row r="325">
          <cell r="B325">
            <v>324</v>
          </cell>
          <cell r="E325" t="str">
            <v>雌</v>
          </cell>
          <cell r="F325" t="str">
            <v>せいこう５１５</v>
          </cell>
          <cell r="G325">
            <v>25</v>
          </cell>
          <cell r="H325" t="str">
            <v>南</v>
          </cell>
          <cell r="I325">
            <v>1655794207</v>
          </cell>
          <cell r="M325">
            <v>45884</v>
          </cell>
          <cell r="P325" t="str">
            <v>ただひさ</v>
          </cell>
          <cell r="R325">
            <v>1741567</v>
          </cell>
          <cell r="T325">
            <v>81</v>
          </cell>
          <cell r="U325">
            <v>7</v>
          </cell>
          <cell r="W325" t="str">
            <v>金太郎３</v>
          </cell>
          <cell r="AB325" t="str">
            <v>安福久</v>
          </cell>
          <cell r="AG325" t="str">
            <v>勝忠平</v>
          </cell>
          <cell r="AK325" t="str">
            <v>安福１６５の９</v>
          </cell>
          <cell r="AQ325" t="str">
            <v>T6810563663310</v>
          </cell>
          <cell r="AS325">
            <v>1655794207</v>
          </cell>
          <cell r="AT325" t="str">
            <v>M</v>
          </cell>
          <cell r="AY325" t="str">
            <v>期待</v>
          </cell>
          <cell r="AZ325" t="str">
            <v>A</v>
          </cell>
          <cell r="BA325" t="str">
            <v>B</v>
          </cell>
          <cell r="BB325" t="str">
            <v>B</v>
          </cell>
          <cell r="BC325" t="str">
            <v>B</v>
          </cell>
          <cell r="BD325" t="str">
            <v>B</v>
          </cell>
          <cell r="BE325" t="str">
            <v>A</v>
          </cell>
          <cell r="BG325">
            <v>278</v>
          </cell>
        </row>
        <row r="326">
          <cell r="B326">
            <v>325</v>
          </cell>
          <cell r="E326" t="str">
            <v>去勢</v>
          </cell>
          <cell r="F326" t="str">
            <v>金幸和</v>
          </cell>
          <cell r="G326">
            <v>25</v>
          </cell>
          <cell r="H326" t="str">
            <v>南</v>
          </cell>
          <cell r="I326">
            <v>1699189601</v>
          </cell>
          <cell r="M326">
            <v>45857</v>
          </cell>
          <cell r="P326" t="str">
            <v>かず３０</v>
          </cell>
          <cell r="R326">
            <v>1776369</v>
          </cell>
          <cell r="T326">
            <v>81.7</v>
          </cell>
          <cell r="U326">
            <v>6</v>
          </cell>
          <cell r="W326" t="str">
            <v>幸男</v>
          </cell>
          <cell r="AB326" t="str">
            <v>金太郎３</v>
          </cell>
          <cell r="AG326" t="str">
            <v>安福久</v>
          </cell>
          <cell r="AK326" t="str">
            <v>平茂勝</v>
          </cell>
          <cell r="AQ326" t="str">
            <v>T9810188494392</v>
          </cell>
          <cell r="AS326">
            <v>1699189601</v>
          </cell>
          <cell r="AT326" t="str">
            <v>ｍ</v>
          </cell>
          <cell r="AY326" t="str">
            <v>期待</v>
          </cell>
          <cell r="AZ326" t="str">
            <v>A</v>
          </cell>
          <cell r="BA326" t="str">
            <v>A</v>
          </cell>
          <cell r="BB326" t="str">
            <v>B</v>
          </cell>
          <cell r="BC326" t="str">
            <v>B</v>
          </cell>
          <cell r="BD326" t="str">
            <v>A</v>
          </cell>
          <cell r="BE326" t="str">
            <v>A</v>
          </cell>
          <cell r="BG326">
            <v>305</v>
          </cell>
        </row>
        <row r="327">
          <cell r="B327">
            <v>326</v>
          </cell>
          <cell r="E327" t="str">
            <v>去勢</v>
          </cell>
          <cell r="F327" t="str">
            <v>幸耕茂</v>
          </cell>
          <cell r="G327">
            <v>25</v>
          </cell>
          <cell r="H327" t="str">
            <v>南</v>
          </cell>
          <cell r="I327">
            <v>1655795013</v>
          </cell>
          <cell r="M327">
            <v>45878</v>
          </cell>
          <cell r="P327" t="str">
            <v>こうの１</v>
          </cell>
          <cell r="R327">
            <v>2592486</v>
          </cell>
          <cell r="T327">
            <v>81</v>
          </cell>
          <cell r="U327">
            <v>7</v>
          </cell>
          <cell r="W327" t="str">
            <v>幸男</v>
          </cell>
          <cell r="AB327" t="str">
            <v>耕富士</v>
          </cell>
          <cell r="AG327" t="str">
            <v>百合茂</v>
          </cell>
          <cell r="AK327" t="str">
            <v>安福久</v>
          </cell>
          <cell r="AQ327" t="str">
            <v>T4810657400547</v>
          </cell>
          <cell r="AS327">
            <v>1655795013</v>
          </cell>
          <cell r="AT327" t="str">
            <v>ｍ</v>
          </cell>
          <cell r="AY327" t="str">
            <v>期待</v>
          </cell>
          <cell r="AZ327" t="str">
            <v>B</v>
          </cell>
          <cell r="BA327" t="str">
            <v>A</v>
          </cell>
          <cell r="BB327" t="str">
            <v>A</v>
          </cell>
          <cell r="BC327" t="str">
            <v>A</v>
          </cell>
          <cell r="BD327" t="str">
            <v>A</v>
          </cell>
          <cell r="BE327" t="str">
            <v>A</v>
          </cell>
          <cell r="BG327">
            <v>284</v>
          </cell>
        </row>
        <row r="328">
          <cell r="B328">
            <v>327</v>
          </cell>
          <cell r="E328" t="str">
            <v>去勢</v>
          </cell>
          <cell r="F328" t="str">
            <v>朱津金</v>
          </cell>
          <cell r="G328">
            <v>25</v>
          </cell>
          <cell r="H328" t="str">
            <v>南</v>
          </cell>
          <cell r="I328">
            <v>1655795020</v>
          </cell>
          <cell r="M328">
            <v>45881</v>
          </cell>
          <cell r="P328" t="str">
            <v>きんせい１２９</v>
          </cell>
          <cell r="R328">
            <v>1767513</v>
          </cell>
          <cell r="T328">
            <v>81</v>
          </cell>
          <cell r="U328">
            <v>5</v>
          </cell>
          <cell r="W328" t="str">
            <v>美津朱里</v>
          </cell>
          <cell r="AB328" t="str">
            <v>金太郎３</v>
          </cell>
          <cell r="AG328" t="str">
            <v>平茂晴</v>
          </cell>
          <cell r="AK328" t="str">
            <v>平茂勝</v>
          </cell>
          <cell r="AQ328" t="str">
            <v>T4810657400547</v>
          </cell>
          <cell r="AS328">
            <v>1655795020</v>
          </cell>
          <cell r="AT328" t="str">
            <v>ｍ</v>
          </cell>
          <cell r="AY328" t="str">
            <v>期待</v>
          </cell>
          <cell r="AZ328" t="str">
            <v>C</v>
          </cell>
          <cell r="BA328" t="str">
            <v>A</v>
          </cell>
          <cell r="BB328" t="str">
            <v>C</v>
          </cell>
          <cell r="BC328" t="str">
            <v>C</v>
          </cell>
          <cell r="BD328" t="str">
            <v>B</v>
          </cell>
          <cell r="BE328" t="str">
            <v>A</v>
          </cell>
          <cell r="BG328">
            <v>281</v>
          </cell>
        </row>
        <row r="329">
          <cell r="B329">
            <v>328</v>
          </cell>
          <cell r="E329" t="str">
            <v>去勢</v>
          </cell>
          <cell r="F329" t="str">
            <v>美津勝</v>
          </cell>
          <cell r="G329">
            <v>25</v>
          </cell>
          <cell r="H329" t="str">
            <v>南</v>
          </cell>
          <cell r="I329">
            <v>1655794993</v>
          </cell>
          <cell r="M329">
            <v>45868</v>
          </cell>
          <cell r="P329" t="str">
            <v>みなのさち</v>
          </cell>
          <cell r="R329">
            <v>1894630</v>
          </cell>
          <cell r="T329">
            <v>81.3</v>
          </cell>
          <cell r="U329">
            <v>3</v>
          </cell>
          <cell r="W329" t="str">
            <v>美津朱里</v>
          </cell>
          <cell r="AB329" t="str">
            <v>勝乃幸</v>
          </cell>
          <cell r="AG329" t="str">
            <v>安福久</v>
          </cell>
          <cell r="AK329" t="str">
            <v>勝忠平</v>
          </cell>
          <cell r="AQ329" t="str">
            <v>T4810657400547</v>
          </cell>
          <cell r="AS329">
            <v>1655794993</v>
          </cell>
          <cell r="AT329" t="str">
            <v>ｍ</v>
          </cell>
          <cell r="AY329" t="str">
            <v>期待の期待</v>
          </cell>
          <cell r="AZ329" t="str">
            <v>C</v>
          </cell>
          <cell r="BA329" t="str">
            <v>A</v>
          </cell>
          <cell r="BB329" t="str">
            <v>C</v>
          </cell>
          <cell r="BC329" t="str">
            <v>B</v>
          </cell>
          <cell r="BD329" t="str">
            <v>A</v>
          </cell>
          <cell r="BE329" t="str">
            <v>A</v>
          </cell>
          <cell r="BG329">
            <v>294</v>
          </cell>
        </row>
        <row r="330">
          <cell r="B330">
            <v>329</v>
          </cell>
          <cell r="E330" t="str">
            <v>去勢</v>
          </cell>
          <cell r="F330" t="str">
            <v>勝姫晴</v>
          </cell>
          <cell r="G330">
            <v>25</v>
          </cell>
          <cell r="H330" t="str">
            <v>南</v>
          </cell>
          <cell r="I330">
            <v>1655797659</v>
          </cell>
          <cell r="M330">
            <v>45863</v>
          </cell>
          <cell r="P330" t="str">
            <v>かつひさひら</v>
          </cell>
          <cell r="R330">
            <v>2615676</v>
          </cell>
          <cell r="T330">
            <v>79</v>
          </cell>
          <cell r="U330">
            <v>6</v>
          </cell>
          <cell r="W330" t="str">
            <v>姫晴久</v>
          </cell>
          <cell r="AB330" t="str">
            <v>勝乃幸</v>
          </cell>
          <cell r="AG330" t="str">
            <v>安福久</v>
          </cell>
          <cell r="AK330" t="str">
            <v>百合茂</v>
          </cell>
          <cell r="AQ330" t="str">
            <v>T4810657400547</v>
          </cell>
          <cell r="AS330">
            <v>1655797659</v>
          </cell>
          <cell r="AT330" t="str">
            <v>ｍ</v>
          </cell>
          <cell r="AU330" t="str">
            <v>8.1.23尿管手術</v>
          </cell>
          <cell r="AY330" t="str">
            <v>期待</v>
          </cell>
          <cell r="AZ330" t="str">
            <v>B</v>
          </cell>
          <cell r="BA330" t="str">
            <v>A</v>
          </cell>
          <cell r="BB330" t="str">
            <v>A</v>
          </cell>
          <cell r="BC330" t="str">
            <v>A</v>
          </cell>
          <cell r="BD330" t="str">
            <v>A</v>
          </cell>
          <cell r="BE330" t="str">
            <v>A</v>
          </cell>
          <cell r="BG330">
            <v>299</v>
          </cell>
        </row>
        <row r="331">
          <cell r="B331">
            <v>330</v>
          </cell>
          <cell r="E331" t="str">
            <v>雌</v>
          </cell>
          <cell r="F331" t="str">
            <v>ちなつ５３４</v>
          </cell>
          <cell r="G331">
            <v>25</v>
          </cell>
          <cell r="H331" t="str">
            <v>南</v>
          </cell>
          <cell r="I331">
            <v>1655795037</v>
          </cell>
          <cell r="M331">
            <v>45881</v>
          </cell>
          <cell r="P331" t="str">
            <v>なつ５３４ふく</v>
          </cell>
          <cell r="R331">
            <v>2699086</v>
          </cell>
          <cell r="T331">
            <v>80.2</v>
          </cell>
          <cell r="U331">
            <v>4</v>
          </cell>
          <cell r="W331" t="str">
            <v>幸男</v>
          </cell>
          <cell r="AB331" t="str">
            <v>福増</v>
          </cell>
          <cell r="AG331" t="str">
            <v>平茂晴</v>
          </cell>
          <cell r="AK331" t="str">
            <v>平茂勝</v>
          </cell>
          <cell r="AQ331" t="str">
            <v>T4810657400547</v>
          </cell>
          <cell r="AS331">
            <v>1655795037</v>
          </cell>
          <cell r="AT331" t="str">
            <v>ｍ</v>
          </cell>
          <cell r="AY331" t="str">
            <v>期待</v>
          </cell>
          <cell r="AZ331" t="str">
            <v>B</v>
          </cell>
          <cell r="BA331" t="str">
            <v>A</v>
          </cell>
          <cell r="BB331" t="str">
            <v>C</v>
          </cell>
          <cell r="BC331" t="str">
            <v>A</v>
          </cell>
          <cell r="BD331" t="str">
            <v>A</v>
          </cell>
          <cell r="BE331" t="str">
            <v>A</v>
          </cell>
          <cell r="BG331">
            <v>281</v>
          </cell>
        </row>
        <row r="332">
          <cell r="B332">
            <v>331</v>
          </cell>
          <cell r="E332" t="str">
            <v>雌</v>
          </cell>
          <cell r="F332" t="str">
            <v>さくらつぼみ</v>
          </cell>
          <cell r="G332">
            <v>25</v>
          </cell>
          <cell r="H332" t="str">
            <v>南</v>
          </cell>
          <cell r="I332">
            <v>1655794955</v>
          </cell>
          <cell r="M332">
            <v>45864</v>
          </cell>
          <cell r="P332" t="str">
            <v>さくらふぶき</v>
          </cell>
          <cell r="R332">
            <v>1914101</v>
          </cell>
          <cell r="T332">
            <v>82</v>
          </cell>
          <cell r="U332">
            <v>2</v>
          </cell>
          <cell r="W332" t="str">
            <v>幸男</v>
          </cell>
          <cell r="AB332" t="str">
            <v>美津照重</v>
          </cell>
          <cell r="AG332" t="str">
            <v>美国桜</v>
          </cell>
          <cell r="AK332" t="str">
            <v>金太郎３</v>
          </cell>
          <cell r="AQ332" t="str">
            <v>T4810657400547</v>
          </cell>
          <cell r="AS332">
            <v>1655794955</v>
          </cell>
          <cell r="AT332" t="str">
            <v>ｍ</v>
          </cell>
          <cell r="AY332" t="str">
            <v>期待の期待</v>
          </cell>
          <cell r="AZ332" t="str">
            <v>B</v>
          </cell>
          <cell r="BA332" t="str">
            <v>A</v>
          </cell>
          <cell r="BB332" t="str">
            <v>C</v>
          </cell>
          <cell r="BC332" t="str">
            <v>A</v>
          </cell>
          <cell r="BD332" t="str">
            <v>A</v>
          </cell>
          <cell r="BE332" t="str">
            <v>A</v>
          </cell>
          <cell r="BG332">
            <v>298</v>
          </cell>
        </row>
        <row r="333">
          <cell r="B333">
            <v>332</v>
          </cell>
          <cell r="E333" t="str">
            <v>雌</v>
          </cell>
          <cell r="F333" t="str">
            <v>こしあん</v>
          </cell>
          <cell r="G333">
            <v>25</v>
          </cell>
          <cell r="H333" t="str">
            <v>南</v>
          </cell>
          <cell r="I333">
            <v>1655795044</v>
          </cell>
          <cell r="M333">
            <v>45897</v>
          </cell>
          <cell r="P333" t="str">
            <v>あんこ</v>
          </cell>
          <cell r="R333">
            <v>1815336</v>
          </cell>
          <cell r="T333">
            <v>81</v>
          </cell>
          <cell r="U333">
            <v>5</v>
          </cell>
          <cell r="W333" t="str">
            <v>幸男</v>
          </cell>
          <cell r="AB333" t="str">
            <v>百合白清２</v>
          </cell>
          <cell r="AG333" t="str">
            <v>美国桜</v>
          </cell>
          <cell r="AK333" t="str">
            <v>百合茂</v>
          </cell>
          <cell r="AQ333" t="str">
            <v>T4810657400547</v>
          </cell>
          <cell r="AS333">
            <v>1655795044</v>
          </cell>
          <cell r="AT333" t="str">
            <v>ｍ</v>
          </cell>
          <cell r="AY333" t="str">
            <v>期待の期待</v>
          </cell>
          <cell r="AZ333" t="str">
            <v>A</v>
          </cell>
          <cell r="BA333" t="str">
            <v>A</v>
          </cell>
          <cell r="BB333" t="str">
            <v>A</v>
          </cell>
          <cell r="BC333" t="str">
            <v>A</v>
          </cell>
          <cell r="BD333" t="str">
            <v>A</v>
          </cell>
          <cell r="BE333" t="str">
            <v>A</v>
          </cell>
          <cell r="BG333">
            <v>265</v>
          </cell>
        </row>
        <row r="334">
          <cell r="B334">
            <v>333</v>
          </cell>
          <cell r="E334" t="str">
            <v>去勢</v>
          </cell>
          <cell r="F334" t="str">
            <v>百合隆</v>
          </cell>
          <cell r="G334">
            <v>25</v>
          </cell>
          <cell r="H334" t="str">
            <v>南</v>
          </cell>
          <cell r="I334">
            <v>1655794733</v>
          </cell>
          <cell r="M334">
            <v>45865</v>
          </cell>
          <cell r="P334" t="str">
            <v>さきゆり２</v>
          </cell>
          <cell r="R334">
            <v>2844098</v>
          </cell>
          <cell r="T334">
            <v>79.599999999999994</v>
          </cell>
          <cell r="U334">
            <v>2</v>
          </cell>
          <cell r="W334" t="str">
            <v>百合未来</v>
          </cell>
          <cell r="AB334" t="str">
            <v>隆安国</v>
          </cell>
          <cell r="AG334" t="str">
            <v>幸紀雄</v>
          </cell>
          <cell r="AK334" t="str">
            <v>平茂晴</v>
          </cell>
          <cell r="AQ334" t="str">
            <v>T2810041544615</v>
          </cell>
          <cell r="AS334">
            <v>1655794733</v>
          </cell>
          <cell r="AT334" t="str">
            <v>ｍ</v>
          </cell>
          <cell r="AU334" t="str">
            <v>右尻に月の輪</v>
          </cell>
          <cell r="BG334">
            <v>297</v>
          </cell>
        </row>
        <row r="335">
          <cell r="B335">
            <v>334</v>
          </cell>
          <cell r="E335" t="str">
            <v>去勢</v>
          </cell>
          <cell r="F335" t="str">
            <v>来幸乃国</v>
          </cell>
          <cell r="G335">
            <v>25</v>
          </cell>
          <cell r="H335" t="str">
            <v>南</v>
          </cell>
          <cell r="I335">
            <v>1655794740</v>
          </cell>
          <cell r="M335">
            <v>45882</v>
          </cell>
          <cell r="P335" t="str">
            <v>かつみ</v>
          </cell>
          <cell r="R335">
            <v>2779642</v>
          </cell>
          <cell r="T335">
            <v>80.900000000000006</v>
          </cell>
          <cell r="U335">
            <v>2</v>
          </cell>
          <cell r="W335" t="str">
            <v>百合未来</v>
          </cell>
          <cell r="AB335" t="str">
            <v>勝乃幸</v>
          </cell>
          <cell r="AG335" t="str">
            <v>美国桜</v>
          </cell>
          <cell r="AK335" t="str">
            <v>幸紀雄</v>
          </cell>
          <cell r="AQ335" t="str">
            <v>T2810041544615</v>
          </cell>
          <cell r="AS335">
            <v>1655794740</v>
          </cell>
          <cell r="AT335" t="str">
            <v>ｍ</v>
          </cell>
          <cell r="AY335" t="str">
            <v>期待の期待</v>
          </cell>
          <cell r="AZ335" t="str">
            <v>B</v>
          </cell>
          <cell r="BA335" t="str">
            <v>A</v>
          </cell>
          <cell r="BB335" t="str">
            <v>A</v>
          </cell>
          <cell r="BC335" t="str">
            <v>B</v>
          </cell>
          <cell r="BD335" t="str">
            <v>A</v>
          </cell>
          <cell r="BE335" t="str">
            <v>A</v>
          </cell>
          <cell r="BG335">
            <v>280</v>
          </cell>
        </row>
        <row r="336">
          <cell r="B336">
            <v>335</v>
          </cell>
          <cell r="E336" t="str">
            <v>去勢</v>
          </cell>
          <cell r="F336" t="str">
            <v>幸金桜</v>
          </cell>
          <cell r="G336">
            <v>25</v>
          </cell>
          <cell r="H336" t="str">
            <v>南</v>
          </cell>
          <cell r="I336">
            <v>1655798250</v>
          </cell>
          <cell r="M336">
            <v>45896</v>
          </cell>
          <cell r="P336" t="str">
            <v>やすこの１</v>
          </cell>
          <cell r="R336">
            <v>2812371</v>
          </cell>
          <cell r="T336">
            <v>78.400000000000006</v>
          </cell>
          <cell r="U336">
            <v>3</v>
          </cell>
          <cell r="W336" t="str">
            <v>幸男</v>
          </cell>
          <cell r="AB336" t="str">
            <v>美国桜</v>
          </cell>
          <cell r="AG336" t="str">
            <v>金太郎３</v>
          </cell>
          <cell r="AK336" t="str">
            <v>百合茂</v>
          </cell>
          <cell r="AQ336" t="str">
            <v>T6810596295303</v>
          </cell>
          <cell r="AS336">
            <v>1655798250</v>
          </cell>
          <cell r="AT336" t="str">
            <v>ｍ</v>
          </cell>
          <cell r="BG336">
            <v>266</v>
          </cell>
        </row>
        <row r="337">
          <cell r="B337">
            <v>336</v>
          </cell>
          <cell r="E337" t="str">
            <v>去勢</v>
          </cell>
          <cell r="F337" t="str">
            <v>幸花</v>
          </cell>
          <cell r="G337">
            <v>25</v>
          </cell>
          <cell r="H337" t="str">
            <v>南</v>
          </cell>
          <cell r="I337">
            <v>1655798267</v>
          </cell>
          <cell r="M337">
            <v>45917</v>
          </cell>
          <cell r="P337" t="str">
            <v>はなはる</v>
          </cell>
          <cell r="R337">
            <v>2673429</v>
          </cell>
          <cell r="T337">
            <v>80.400000000000006</v>
          </cell>
          <cell r="U337">
            <v>6</v>
          </cell>
          <cell r="W337" t="str">
            <v>幸男</v>
          </cell>
          <cell r="AB337" t="str">
            <v>金太郎３</v>
          </cell>
          <cell r="AG337" t="str">
            <v>第１花国</v>
          </cell>
          <cell r="AK337" t="str">
            <v>平茂晴</v>
          </cell>
          <cell r="AQ337" t="str">
            <v>T6810596295303</v>
          </cell>
          <cell r="AS337">
            <v>1655798267</v>
          </cell>
          <cell r="AT337" t="str">
            <v>ｍ</v>
          </cell>
          <cell r="AY337" t="str">
            <v>期待</v>
          </cell>
          <cell r="AZ337" t="str">
            <v>A</v>
          </cell>
          <cell r="BA337" t="str">
            <v>B</v>
          </cell>
          <cell r="BB337" t="str">
            <v>B</v>
          </cell>
          <cell r="BC337" t="str">
            <v>B</v>
          </cell>
          <cell r="BD337" t="str">
            <v>B</v>
          </cell>
          <cell r="BE337" t="str">
            <v>A</v>
          </cell>
          <cell r="BG337">
            <v>245</v>
          </cell>
        </row>
        <row r="338">
          <cell r="B338">
            <v>337</v>
          </cell>
          <cell r="E338" t="str">
            <v>雌</v>
          </cell>
          <cell r="F338" t="str">
            <v>つるこ</v>
          </cell>
          <cell r="G338">
            <v>25</v>
          </cell>
          <cell r="H338" t="str">
            <v>南</v>
          </cell>
          <cell r="I338">
            <v>1679695160</v>
          </cell>
          <cell r="M338">
            <v>45874</v>
          </cell>
          <cell r="P338" t="str">
            <v>ゆうな</v>
          </cell>
          <cell r="R338">
            <v>2805937</v>
          </cell>
          <cell r="T338">
            <v>80.900000000000006</v>
          </cell>
          <cell r="U338">
            <v>3</v>
          </cell>
          <cell r="W338" t="str">
            <v>福之鶴</v>
          </cell>
          <cell r="AB338" t="str">
            <v>美国桜</v>
          </cell>
          <cell r="AG338" t="str">
            <v>安福久</v>
          </cell>
          <cell r="AK338" t="str">
            <v>百合茂</v>
          </cell>
          <cell r="AQ338" t="str">
            <v>T8810590018948</v>
          </cell>
          <cell r="AS338">
            <v>1679695160</v>
          </cell>
          <cell r="AT338" t="str">
            <v>ｍ</v>
          </cell>
          <cell r="BG338">
            <v>288</v>
          </cell>
        </row>
        <row r="339">
          <cell r="B339">
            <v>338</v>
          </cell>
          <cell r="E339" t="str">
            <v>雌</v>
          </cell>
          <cell r="F339" t="str">
            <v>わかこ</v>
          </cell>
          <cell r="G339">
            <v>25</v>
          </cell>
          <cell r="H339" t="str">
            <v>南</v>
          </cell>
          <cell r="I339">
            <v>1679695177</v>
          </cell>
          <cell r="M339">
            <v>45893</v>
          </cell>
          <cell r="P339" t="str">
            <v>あけみ</v>
          </cell>
          <cell r="R339">
            <v>1892596</v>
          </cell>
          <cell r="T339">
            <v>81.400000000000006</v>
          </cell>
          <cell r="U339">
            <v>3</v>
          </cell>
          <cell r="W339" t="str">
            <v>若百合</v>
          </cell>
          <cell r="AB339" t="str">
            <v>美国桜</v>
          </cell>
          <cell r="AG339" t="str">
            <v>百合茂</v>
          </cell>
          <cell r="AK339" t="str">
            <v>隆之国</v>
          </cell>
          <cell r="AQ339" t="str">
            <v>T8810590018948</v>
          </cell>
          <cell r="AS339">
            <v>1679695177</v>
          </cell>
          <cell r="AT339" t="str">
            <v>ｍ</v>
          </cell>
          <cell r="AY339" t="str">
            <v>期待の期待</v>
          </cell>
          <cell r="AZ339" t="str">
            <v>B</v>
          </cell>
          <cell r="BA339" t="str">
            <v>A</v>
          </cell>
          <cell r="BB339" t="str">
            <v>B</v>
          </cell>
          <cell r="BC339" t="str">
            <v>B</v>
          </cell>
          <cell r="BD339" t="str">
            <v>A</v>
          </cell>
          <cell r="BE339" t="str">
            <v>A</v>
          </cell>
          <cell r="BG339">
            <v>269</v>
          </cell>
        </row>
        <row r="340">
          <cell r="B340">
            <v>339</v>
          </cell>
          <cell r="E340" t="str">
            <v>去勢</v>
          </cell>
          <cell r="F340" t="str">
            <v>金茂安</v>
          </cell>
          <cell r="G340">
            <v>25</v>
          </cell>
          <cell r="H340" t="str">
            <v>南</v>
          </cell>
          <cell r="I340">
            <v>1655794870</v>
          </cell>
          <cell r="M340">
            <v>45931</v>
          </cell>
          <cell r="P340" t="str">
            <v>えなみの２</v>
          </cell>
          <cell r="R340">
            <v>2510818</v>
          </cell>
          <cell r="T340">
            <v>82</v>
          </cell>
          <cell r="U340">
            <v>7</v>
          </cell>
          <cell r="W340" t="str">
            <v>金太郎３</v>
          </cell>
          <cell r="AB340" t="str">
            <v>平茂晴</v>
          </cell>
          <cell r="AG340" t="str">
            <v>安福久</v>
          </cell>
          <cell r="AK340" t="str">
            <v>勝忠平</v>
          </cell>
          <cell r="AQ340" t="str">
            <v>T4810127254788</v>
          </cell>
          <cell r="AS340">
            <v>1655794870</v>
          </cell>
          <cell r="AT340" t="str">
            <v>M</v>
          </cell>
          <cell r="AY340" t="str">
            <v>期待</v>
          </cell>
          <cell r="AZ340" t="str">
            <v>A</v>
          </cell>
          <cell r="BA340" t="str">
            <v>C</v>
          </cell>
          <cell r="BB340" t="str">
            <v>B</v>
          </cell>
          <cell r="BC340" t="str">
            <v>C</v>
          </cell>
          <cell r="BD340" t="str">
            <v>C</v>
          </cell>
          <cell r="BE340" t="str">
            <v>C</v>
          </cell>
          <cell r="BG340">
            <v>231</v>
          </cell>
        </row>
        <row r="341">
          <cell r="B341">
            <v>340</v>
          </cell>
          <cell r="E341" t="str">
            <v>雌</v>
          </cell>
          <cell r="F341" t="str">
            <v>さに</v>
          </cell>
          <cell r="G341">
            <v>25</v>
          </cell>
          <cell r="H341" t="str">
            <v>南</v>
          </cell>
          <cell r="I341">
            <v>1655794375</v>
          </cell>
          <cell r="M341">
            <v>45868</v>
          </cell>
          <cell r="P341" t="str">
            <v>あつ３の５８</v>
          </cell>
          <cell r="R341">
            <v>2587068</v>
          </cell>
          <cell r="T341">
            <v>79.7</v>
          </cell>
          <cell r="U341">
            <v>8</v>
          </cell>
          <cell r="W341" t="str">
            <v>幸男</v>
          </cell>
          <cell r="AB341" t="str">
            <v>百合幸</v>
          </cell>
          <cell r="AG341" t="str">
            <v>第５隼福</v>
          </cell>
          <cell r="AK341" t="str">
            <v>谷福土井</v>
          </cell>
          <cell r="AQ341" t="str">
            <v>T6810675237250</v>
          </cell>
          <cell r="AS341">
            <v>1655794375</v>
          </cell>
          <cell r="AT341" t="str">
            <v>M</v>
          </cell>
          <cell r="AY341" t="str">
            <v>期待</v>
          </cell>
          <cell r="AZ341" t="str">
            <v>C</v>
          </cell>
          <cell r="BA341" t="str">
            <v>B</v>
          </cell>
          <cell r="BB341" t="str">
            <v>C</v>
          </cell>
          <cell r="BC341" t="str">
            <v>A</v>
          </cell>
          <cell r="BD341" t="str">
            <v>B</v>
          </cell>
          <cell r="BE341" t="str">
            <v>A</v>
          </cell>
          <cell r="BG341">
            <v>294</v>
          </cell>
        </row>
        <row r="342">
          <cell r="B342">
            <v>341</v>
          </cell>
          <cell r="E342" t="str">
            <v>雌</v>
          </cell>
          <cell r="F342" t="str">
            <v>れいん</v>
          </cell>
          <cell r="G342">
            <v>25</v>
          </cell>
          <cell r="H342" t="str">
            <v>南</v>
          </cell>
          <cell r="I342">
            <v>1655794382</v>
          </cell>
          <cell r="M342">
            <v>45875</v>
          </cell>
          <cell r="P342" t="str">
            <v>まどか</v>
          </cell>
          <cell r="R342">
            <v>1712699</v>
          </cell>
          <cell r="T342">
            <v>81.5</v>
          </cell>
          <cell r="U342">
            <v>8</v>
          </cell>
          <cell r="W342" t="str">
            <v>幸男</v>
          </cell>
          <cell r="AB342" t="str">
            <v>平茂晴</v>
          </cell>
          <cell r="AG342" t="str">
            <v>福栄</v>
          </cell>
          <cell r="AK342" t="str">
            <v>平茂勝</v>
          </cell>
          <cell r="AQ342" t="str">
            <v>T6810675237250</v>
          </cell>
          <cell r="AS342">
            <v>1655794382</v>
          </cell>
          <cell r="AT342" t="str">
            <v>M</v>
          </cell>
          <cell r="AY342" t="str">
            <v>期待</v>
          </cell>
          <cell r="AZ342" t="str">
            <v>B</v>
          </cell>
          <cell r="BA342" t="str">
            <v>B</v>
          </cell>
          <cell r="BB342" t="str">
            <v>C</v>
          </cell>
          <cell r="BC342" t="str">
            <v>C</v>
          </cell>
          <cell r="BD342" t="str">
            <v>B</v>
          </cell>
          <cell r="BE342" t="str">
            <v>B</v>
          </cell>
          <cell r="BG342">
            <v>287</v>
          </cell>
        </row>
        <row r="343">
          <cell r="B343">
            <v>342</v>
          </cell>
          <cell r="E343" t="str">
            <v>去勢</v>
          </cell>
          <cell r="F343" t="str">
            <v>福百久</v>
          </cell>
          <cell r="G343">
            <v>25</v>
          </cell>
          <cell r="H343" t="str">
            <v>血受</v>
          </cell>
          <cell r="I343">
            <v>1698978978</v>
          </cell>
          <cell r="M343">
            <v>45875</v>
          </cell>
          <cell r="P343" t="str">
            <v>ゆり３２</v>
          </cell>
          <cell r="R343">
            <v>1674711</v>
          </cell>
          <cell r="T343">
            <v>82</v>
          </cell>
          <cell r="U343">
            <v>0</v>
          </cell>
          <cell r="W343" t="str">
            <v>福之鶴</v>
          </cell>
          <cell r="AB343" t="str">
            <v>安福久</v>
          </cell>
          <cell r="AG343" t="str">
            <v>勝忠平</v>
          </cell>
          <cell r="AK343" t="str">
            <v>糸福（大）</v>
          </cell>
          <cell r="AQ343" t="str">
            <v>T9810576499202</v>
          </cell>
          <cell r="AS343">
            <v>1698978978</v>
          </cell>
          <cell r="AT343" t="str">
            <v>ｍ</v>
          </cell>
          <cell r="AU343" t="str">
            <v>受＝乳</v>
          </cell>
          <cell r="BG343">
            <v>287</v>
          </cell>
        </row>
        <row r="344">
          <cell r="B344">
            <v>343</v>
          </cell>
          <cell r="E344" t="str">
            <v>去勢</v>
          </cell>
          <cell r="F344" t="str">
            <v>姫花清</v>
          </cell>
          <cell r="G344">
            <v>25</v>
          </cell>
          <cell r="H344" t="str">
            <v>南</v>
          </cell>
          <cell r="I344">
            <v>1655795655</v>
          </cell>
          <cell r="M344">
            <v>45878</v>
          </cell>
          <cell r="P344" t="str">
            <v>第２はなえ</v>
          </cell>
          <cell r="R344">
            <v>2831959</v>
          </cell>
          <cell r="T344">
            <v>80.900000000000006</v>
          </cell>
          <cell r="U344">
            <v>2</v>
          </cell>
          <cell r="W344" t="str">
            <v>姫晴久</v>
          </cell>
          <cell r="AB344" t="str">
            <v>百合白清２</v>
          </cell>
          <cell r="AG344" t="str">
            <v>花清国</v>
          </cell>
          <cell r="AK344" t="str">
            <v>安福久</v>
          </cell>
          <cell r="AQ344" t="str">
            <v>T9810576499202</v>
          </cell>
          <cell r="AS344">
            <v>1655795655</v>
          </cell>
          <cell r="AT344" t="str">
            <v>ｍ</v>
          </cell>
          <cell r="BG344">
            <v>284</v>
          </cell>
        </row>
        <row r="345">
          <cell r="B345">
            <v>344</v>
          </cell>
          <cell r="E345" t="str">
            <v>去勢</v>
          </cell>
          <cell r="F345" t="str">
            <v>小福勝</v>
          </cell>
          <cell r="G345">
            <v>25</v>
          </cell>
          <cell r="H345" t="str">
            <v>受</v>
          </cell>
          <cell r="I345">
            <v>1698979005</v>
          </cell>
          <cell r="M345">
            <v>45890</v>
          </cell>
          <cell r="P345" t="str">
            <v>こつな５５２</v>
          </cell>
          <cell r="R345">
            <v>1706194</v>
          </cell>
          <cell r="T345">
            <v>81.099999999999994</v>
          </cell>
          <cell r="U345">
            <v>0</v>
          </cell>
          <cell r="W345" t="str">
            <v>福之姫</v>
          </cell>
          <cell r="AB345" t="str">
            <v>安福久</v>
          </cell>
          <cell r="AG345" t="str">
            <v>勝忠平</v>
          </cell>
          <cell r="AK345" t="str">
            <v>平茂晴</v>
          </cell>
          <cell r="AQ345" t="str">
            <v>T9810576499202</v>
          </cell>
          <cell r="AS345">
            <v>1698979005</v>
          </cell>
          <cell r="AT345" t="str">
            <v>ｍ</v>
          </cell>
          <cell r="AU345" t="str">
            <v>受＝乳</v>
          </cell>
          <cell r="AY345" t="str">
            <v>期待</v>
          </cell>
          <cell r="AZ345" t="str">
            <v>A</v>
          </cell>
          <cell r="BA345" t="str">
            <v>A</v>
          </cell>
          <cell r="BB345" t="str">
            <v>A</v>
          </cell>
          <cell r="BC345" t="str">
            <v>C</v>
          </cell>
          <cell r="BD345" t="str">
            <v>A</v>
          </cell>
          <cell r="BE345" t="str">
            <v>A</v>
          </cell>
          <cell r="BG345">
            <v>272</v>
          </cell>
        </row>
        <row r="346">
          <cell r="B346">
            <v>345</v>
          </cell>
          <cell r="E346" t="str">
            <v>去勢</v>
          </cell>
          <cell r="F346" t="str">
            <v>勝元金</v>
          </cell>
          <cell r="G346">
            <v>25</v>
          </cell>
          <cell r="H346" t="str">
            <v>南</v>
          </cell>
          <cell r="I346">
            <v>1655795730</v>
          </cell>
          <cell r="M346">
            <v>45897</v>
          </cell>
          <cell r="P346" t="str">
            <v>第２もとゆり</v>
          </cell>
          <cell r="R346">
            <v>2867535</v>
          </cell>
          <cell r="T346">
            <v>81.099999999999994</v>
          </cell>
          <cell r="U346">
            <v>1</v>
          </cell>
          <cell r="W346" t="str">
            <v>勝乃幸</v>
          </cell>
          <cell r="AB346" t="str">
            <v>金太郎３</v>
          </cell>
          <cell r="AG346" t="str">
            <v>安福久</v>
          </cell>
          <cell r="AK346" t="str">
            <v>百合茂</v>
          </cell>
          <cell r="AQ346" t="str">
            <v>T9810576499202</v>
          </cell>
          <cell r="AS346">
            <v>1655795730</v>
          </cell>
          <cell r="AT346" t="str">
            <v>ｍ</v>
          </cell>
          <cell r="BG346">
            <v>265</v>
          </cell>
        </row>
        <row r="347">
          <cell r="B347">
            <v>346</v>
          </cell>
          <cell r="E347" t="str">
            <v>去勢</v>
          </cell>
          <cell r="F347" t="str">
            <v>美春久</v>
          </cell>
          <cell r="G347">
            <v>25</v>
          </cell>
          <cell r="H347" t="str">
            <v>南</v>
          </cell>
          <cell r="I347">
            <v>1655795761</v>
          </cell>
          <cell r="M347">
            <v>45901</v>
          </cell>
          <cell r="P347" t="str">
            <v>かなえ</v>
          </cell>
          <cell r="R347">
            <v>1706193</v>
          </cell>
          <cell r="T347">
            <v>81.3</v>
          </cell>
          <cell r="U347">
            <v>9</v>
          </cell>
          <cell r="W347" t="str">
            <v>美国桜</v>
          </cell>
          <cell r="AB347" t="str">
            <v>華春福</v>
          </cell>
          <cell r="AG347" t="str">
            <v>安福久</v>
          </cell>
          <cell r="AK347" t="str">
            <v>平茂勝</v>
          </cell>
          <cell r="AQ347" t="str">
            <v>T9810576499202</v>
          </cell>
          <cell r="AS347">
            <v>1655795761</v>
          </cell>
          <cell r="AT347" t="str">
            <v>ｍ</v>
          </cell>
          <cell r="AY347" t="str">
            <v>期待</v>
          </cell>
          <cell r="AZ347" t="str">
            <v>B</v>
          </cell>
          <cell r="BA347" t="str">
            <v>A</v>
          </cell>
          <cell r="BB347" t="str">
            <v>B</v>
          </cell>
          <cell r="BC347" t="str">
            <v>B</v>
          </cell>
          <cell r="BD347" t="str">
            <v>A</v>
          </cell>
          <cell r="BE347" t="str">
            <v>B</v>
          </cell>
          <cell r="BG347">
            <v>261</v>
          </cell>
        </row>
        <row r="348">
          <cell r="B348">
            <v>347</v>
          </cell>
          <cell r="E348" t="str">
            <v>去勢</v>
          </cell>
          <cell r="F348" t="str">
            <v>福若華</v>
          </cell>
          <cell r="G348">
            <v>25</v>
          </cell>
          <cell r="H348" t="str">
            <v>南</v>
          </cell>
          <cell r="I348">
            <v>1655795747</v>
          </cell>
          <cell r="M348">
            <v>45900</v>
          </cell>
          <cell r="P348" t="str">
            <v>第６かなえ</v>
          </cell>
          <cell r="R348">
            <v>1912789</v>
          </cell>
          <cell r="T348">
            <v>81</v>
          </cell>
          <cell r="U348">
            <v>2</v>
          </cell>
          <cell r="W348" t="str">
            <v>福之鶴</v>
          </cell>
          <cell r="AB348" t="str">
            <v>若百合</v>
          </cell>
          <cell r="AG348" t="str">
            <v>華春福</v>
          </cell>
          <cell r="AK348" t="str">
            <v>安福久</v>
          </cell>
          <cell r="AQ348" t="str">
            <v>T9810576499202</v>
          </cell>
          <cell r="AS348">
            <v>1655795747</v>
          </cell>
          <cell r="AT348" t="str">
            <v>ｍ</v>
          </cell>
          <cell r="AU348" t="str">
            <v>ヘルニア</v>
          </cell>
          <cell r="BG348">
            <v>262</v>
          </cell>
        </row>
        <row r="349">
          <cell r="B349">
            <v>348</v>
          </cell>
          <cell r="E349" t="str">
            <v>雌</v>
          </cell>
          <cell r="F349" t="str">
            <v>かなお</v>
          </cell>
          <cell r="G349">
            <v>25</v>
          </cell>
          <cell r="H349" t="str">
            <v>南</v>
          </cell>
          <cell r="I349">
            <v>1655795693</v>
          </cell>
          <cell r="M349">
            <v>45896</v>
          </cell>
          <cell r="P349" t="str">
            <v>第５かなえ</v>
          </cell>
          <cell r="R349">
            <v>2767541</v>
          </cell>
          <cell r="T349">
            <v>81.099999999999994</v>
          </cell>
          <cell r="U349">
            <v>4</v>
          </cell>
          <cell r="W349" t="str">
            <v>幸男</v>
          </cell>
          <cell r="AB349" t="str">
            <v>美国桜</v>
          </cell>
          <cell r="AG349" t="str">
            <v>華春福</v>
          </cell>
          <cell r="AK349" t="str">
            <v>安福久</v>
          </cell>
          <cell r="AQ349" t="str">
            <v>T9810576499202</v>
          </cell>
          <cell r="AS349">
            <v>1655795693</v>
          </cell>
          <cell r="AT349" t="str">
            <v>ｍ</v>
          </cell>
          <cell r="AU349" t="str">
            <v>全共肉牛の部産子</v>
          </cell>
          <cell r="AY349" t="str">
            <v>期待の期待</v>
          </cell>
          <cell r="AZ349" t="str">
            <v>B</v>
          </cell>
          <cell r="BA349" t="str">
            <v>A</v>
          </cell>
          <cell r="BB349" t="str">
            <v>B</v>
          </cell>
          <cell r="BC349" t="str">
            <v>A</v>
          </cell>
          <cell r="BD349" t="str">
            <v>A</v>
          </cell>
          <cell r="BE349" t="str">
            <v>A</v>
          </cell>
          <cell r="BG349">
            <v>266</v>
          </cell>
        </row>
        <row r="350">
          <cell r="B350">
            <v>349</v>
          </cell>
          <cell r="E350" t="str">
            <v>雌</v>
          </cell>
          <cell r="F350" t="str">
            <v>さちしらきよ</v>
          </cell>
          <cell r="G350">
            <v>25</v>
          </cell>
          <cell r="H350" t="str">
            <v>南</v>
          </cell>
          <cell r="I350">
            <v>1655795709</v>
          </cell>
          <cell r="M350">
            <v>45896</v>
          </cell>
          <cell r="P350" t="str">
            <v>ふどうさん３２２</v>
          </cell>
          <cell r="R350">
            <v>2665866</v>
          </cell>
          <cell r="T350">
            <v>80</v>
          </cell>
          <cell r="U350">
            <v>6</v>
          </cell>
          <cell r="W350" t="str">
            <v>幸男</v>
          </cell>
          <cell r="AB350" t="str">
            <v>百合白清２</v>
          </cell>
          <cell r="AG350" t="str">
            <v>安福久</v>
          </cell>
          <cell r="AK350" t="str">
            <v>勝忠平</v>
          </cell>
          <cell r="AQ350" t="str">
            <v>T9810576499202</v>
          </cell>
          <cell r="AS350">
            <v>1655795709</v>
          </cell>
          <cell r="AT350" t="str">
            <v>ｍ</v>
          </cell>
          <cell r="AU350" t="str">
            <v>全共肉牛の部産子</v>
          </cell>
          <cell r="AY350" t="str">
            <v>期待</v>
          </cell>
          <cell r="AZ350" t="str">
            <v>B</v>
          </cell>
          <cell r="BA350" t="str">
            <v>A</v>
          </cell>
          <cell r="BB350" t="str">
            <v>C</v>
          </cell>
          <cell r="BC350" t="str">
            <v>A</v>
          </cell>
          <cell r="BD350" t="str">
            <v>A</v>
          </cell>
          <cell r="BE350" t="str">
            <v>A</v>
          </cell>
          <cell r="BG350">
            <v>266</v>
          </cell>
        </row>
        <row r="351">
          <cell r="B351">
            <v>350</v>
          </cell>
          <cell r="E351" t="str">
            <v>雌</v>
          </cell>
          <cell r="F351" t="str">
            <v>ひろみ３１の７</v>
          </cell>
          <cell r="G351">
            <v>25</v>
          </cell>
          <cell r="H351" t="str">
            <v>南</v>
          </cell>
          <cell r="I351">
            <v>1655795754</v>
          </cell>
          <cell r="M351">
            <v>45901</v>
          </cell>
          <cell r="P351" t="str">
            <v>ひろみ３１</v>
          </cell>
          <cell r="R351">
            <v>1849629</v>
          </cell>
          <cell r="T351">
            <v>81.2</v>
          </cell>
          <cell r="U351">
            <v>4</v>
          </cell>
          <cell r="W351" t="str">
            <v>幸男</v>
          </cell>
          <cell r="AB351" t="str">
            <v>美国桜</v>
          </cell>
          <cell r="AG351" t="str">
            <v>勝忠平</v>
          </cell>
          <cell r="AK351" t="str">
            <v>安福久</v>
          </cell>
          <cell r="AQ351" t="str">
            <v>T9810576499202</v>
          </cell>
          <cell r="AS351">
            <v>1655795754</v>
          </cell>
          <cell r="AT351" t="str">
            <v>ｍ</v>
          </cell>
          <cell r="AU351" t="str">
            <v>顔・首に真菌症</v>
          </cell>
          <cell r="AY351" t="str">
            <v>期待</v>
          </cell>
          <cell r="AZ351" t="str">
            <v>B</v>
          </cell>
          <cell r="BA351" t="str">
            <v>A</v>
          </cell>
          <cell r="BB351" t="str">
            <v>B</v>
          </cell>
          <cell r="BC351" t="str">
            <v>A</v>
          </cell>
          <cell r="BD351" t="str">
            <v>A</v>
          </cell>
          <cell r="BE351" t="str">
            <v>A</v>
          </cell>
          <cell r="BG351">
            <v>261</v>
          </cell>
        </row>
        <row r="352">
          <cell r="B352">
            <v>351</v>
          </cell>
          <cell r="E352" t="str">
            <v>雌</v>
          </cell>
          <cell r="F352" t="str">
            <v>まひろ</v>
          </cell>
          <cell r="G352">
            <v>25</v>
          </cell>
          <cell r="H352" t="str">
            <v>南</v>
          </cell>
          <cell r="I352">
            <v>1655794689</v>
          </cell>
          <cell r="M352">
            <v>45879</v>
          </cell>
          <cell r="P352" t="str">
            <v>はるま２８</v>
          </cell>
          <cell r="R352">
            <v>2556550</v>
          </cell>
          <cell r="T352">
            <v>80.5</v>
          </cell>
          <cell r="U352">
            <v>8</v>
          </cell>
          <cell r="W352" t="str">
            <v>金太郎３</v>
          </cell>
          <cell r="AB352" t="str">
            <v>安福久</v>
          </cell>
          <cell r="AG352" t="str">
            <v>平茂晴</v>
          </cell>
          <cell r="AK352" t="str">
            <v>勝忠平</v>
          </cell>
          <cell r="AQ352" t="str">
            <v>T2810270036177</v>
          </cell>
          <cell r="AS352">
            <v>1655794689</v>
          </cell>
          <cell r="AT352" t="str">
            <v>M</v>
          </cell>
          <cell r="AY352" t="str">
            <v>期待</v>
          </cell>
          <cell r="AZ352" t="str">
            <v>A</v>
          </cell>
          <cell r="BA352" t="str">
            <v>B</v>
          </cell>
          <cell r="BB352" t="str">
            <v>B</v>
          </cell>
          <cell r="BC352" t="str">
            <v>C</v>
          </cell>
          <cell r="BD352" t="str">
            <v>C</v>
          </cell>
          <cell r="BE352" t="str">
            <v>A</v>
          </cell>
          <cell r="BG352">
            <v>283</v>
          </cell>
        </row>
        <row r="353">
          <cell r="B353">
            <v>352</v>
          </cell>
          <cell r="E353" t="str">
            <v>雌</v>
          </cell>
          <cell r="F353" t="str">
            <v>みはる</v>
          </cell>
          <cell r="G353">
            <v>25</v>
          </cell>
          <cell r="H353" t="str">
            <v>南</v>
          </cell>
          <cell r="I353">
            <v>1655794696</v>
          </cell>
          <cell r="M353">
            <v>45888</v>
          </cell>
          <cell r="P353" t="str">
            <v>はるか</v>
          </cell>
          <cell r="R353">
            <v>1849624</v>
          </cell>
          <cell r="T353">
            <v>81.3</v>
          </cell>
          <cell r="U353">
            <v>4</v>
          </cell>
          <cell r="W353" t="str">
            <v>姫晴久</v>
          </cell>
          <cell r="AB353" t="str">
            <v>秀幸福</v>
          </cell>
          <cell r="AG353" t="str">
            <v>華春福</v>
          </cell>
          <cell r="AK353" t="str">
            <v>安福久</v>
          </cell>
          <cell r="AQ353" t="str">
            <v>T2810270036177</v>
          </cell>
          <cell r="AS353">
            <v>1655794696</v>
          </cell>
          <cell r="AT353" t="str">
            <v>M</v>
          </cell>
          <cell r="BG353">
            <v>274</v>
          </cell>
        </row>
        <row r="354">
          <cell r="B354">
            <v>353</v>
          </cell>
          <cell r="E354" t="str">
            <v>雌</v>
          </cell>
          <cell r="F354" t="str">
            <v>たかこ</v>
          </cell>
          <cell r="G354">
            <v>25</v>
          </cell>
          <cell r="H354" t="str">
            <v>南</v>
          </cell>
          <cell r="I354">
            <v>1655794702</v>
          </cell>
          <cell r="M354">
            <v>45892</v>
          </cell>
          <cell r="P354" t="str">
            <v>きたたか</v>
          </cell>
          <cell r="R354">
            <v>2731199</v>
          </cell>
          <cell r="T354">
            <v>80.7</v>
          </cell>
          <cell r="U354">
            <v>5</v>
          </cell>
          <cell r="W354" t="str">
            <v>金太郎３</v>
          </cell>
          <cell r="AB354" t="str">
            <v>隆之国</v>
          </cell>
          <cell r="AG354" t="str">
            <v>安福久</v>
          </cell>
          <cell r="AK354" t="str">
            <v>金太郎３</v>
          </cell>
          <cell r="AQ354" t="str">
            <v>T2810270036177</v>
          </cell>
          <cell r="AS354">
            <v>1655794702</v>
          </cell>
          <cell r="AT354" t="str">
            <v>M</v>
          </cell>
          <cell r="AY354" t="str">
            <v>期待の期待</v>
          </cell>
          <cell r="AZ354" t="str">
            <v>A</v>
          </cell>
          <cell r="BA354" t="str">
            <v>B</v>
          </cell>
          <cell r="BB354" t="str">
            <v>A</v>
          </cell>
          <cell r="BC354" t="str">
            <v>C</v>
          </cell>
          <cell r="BD354" t="str">
            <v>C</v>
          </cell>
          <cell r="BE354" t="str">
            <v>B</v>
          </cell>
          <cell r="BG354">
            <v>270</v>
          </cell>
        </row>
        <row r="355">
          <cell r="B355">
            <v>354</v>
          </cell>
          <cell r="E355" t="str">
            <v>去勢</v>
          </cell>
          <cell r="F355" t="str">
            <v>幸忠久</v>
          </cell>
          <cell r="G355">
            <v>25</v>
          </cell>
          <cell r="H355" t="str">
            <v>南</v>
          </cell>
          <cell r="I355">
            <v>1655793750</v>
          </cell>
          <cell r="M355">
            <v>45906</v>
          </cell>
          <cell r="P355" t="str">
            <v>かつかね</v>
          </cell>
          <cell r="R355">
            <v>2457298</v>
          </cell>
          <cell r="T355">
            <v>80.599999999999994</v>
          </cell>
          <cell r="U355">
            <v>10</v>
          </cell>
          <cell r="W355" t="str">
            <v>幸男</v>
          </cell>
          <cell r="AB355" t="str">
            <v>勝忠平</v>
          </cell>
          <cell r="AG355" t="str">
            <v>安福久</v>
          </cell>
          <cell r="AK355" t="str">
            <v>金幸</v>
          </cell>
          <cell r="AQ355" t="str">
            <v>T5810883240162</v>
          </cell>
          <cell r="AS355">
            <v>1655793750</v>
          </cell>
          <cell r="AT355" t="str">
            <v>ｍ</v>
          </cell>
          <cell r="AY355" t="str">
            <v>期待</v>
          </cell>
          <cell r="AZ355" t="str">
            <v>B</v>
          </cell>
          <cell r="BA355" t="str">
            <v>A</v>
          </cell>
          <cell r="BB355" t="str">
            <v>B</v>
          </cell>
          <cell r="BC355" t="str">
            <v>B</v>
          </cell>
          <cell r="BD355" t="str">
            <v>A</v>
          </cell>
          <cell r="BE355" t="str">
            <v>A</v>
          </cell>
          <cell r="BG355">
            <v>256</v>
          </cell>
        </row>
        <row r="356">
          <cell r="B356">
            <v>355</v>
          </cell>
          <cell r="E356" t="str">
            <v>雌</v>
          </cell>
          <cell r="F356" t="str">
            <v>ひめもり</v>
          </cell>
          <cell r="G356">
            <v>25</v>
          </cell>
          <cell r="H356" t="str">
            <v>南</v>
          </cell>
          <cell r="I356">
            <v>1655793767</v>
          </cell>
          <cell r="M356">
            <v>45926</v>
          </cell>
          <cell r="P356" t="str">
            <v>もりやす２８</v>
          </cell>
          <cell r="R356">
            <v>2566661</v>
          </cell>
          <cell r="T356">
            <v>79.599999999999994</v>
          </cell>
          <cell r="U356">
            <v>8</v>
          </cell>
          <cell r="W356" t="str">
            <v>姫晴久</v>
          </cell>
          <cell r="AB356" t="str">
            <v>平茂晴</v>
          </cell>
          <cell r="AG356" t="str">
            <v>安平照</v>
          </cell>
          <cell r="AK356" t="str">
            <v>神高福</v>
          </cell>
          <cell r="AQ356" t="str">
            <v>T5810883240162</v>
          </cell>
          <cell r="AS356">
            <v>1655793767</v>
          </cell>
          <cell r="AT356" t="str">
            <v>ｍ</v>
          </cell>
          <cell r="AY356" t="str">
            <v>期待</v>
          </cell>
          <cell r="AZ356" t="str">
            <v>B</v>
          </cell>
          <cell r="BA356" t="str">
            <v>C</v>
          </cell>
          <cell r="BB356" t="str">
            <v>A</v>
          </cell>
          <cell r="BC356" t="str">
            <v>C</v>
          </cell>
          <cell r="BD356" t="str">
            <v>C</v>
          </cell>
          <cell r="BE356" t="str">
            <v>B</v>
          </cell>
          <cell r="BG356">
            <v>236</v>
          </cell>
        </row>
        <row r="357">
          <cell r="B357">
            <v>356</v>
          </cell>
          <cell r="E357" t="str">
            <v>去勢</v>
          </cell>
          <cell r="F357" t="str">
            <v>幸太実</v>
          </cell>
          <cell r="G357">
            <v>25</v>
          </cell>
          <cell r="H357" t="str">
            <v>南</v>
          </cell>
          <cell r="I357">
            <v>1655796072</v>
          </cell>
          <cell r="M357">
            <v>45837</v>
          </cell>
          <cell r="P357" t="str">
            <v>つぼみ</v>
          </cell>
          <cell r="R357">
            <v>2572567</v>
          </cell>
          <cell r="T357">
            <v>82</v>
          </cell>
          <cell r="U357">
            <v>6</v>
          </cell>
          <cell r="W357" t="str">
            <v>幸男</v>
          </cell>
          <cell r="AB357" t="str">
            <v>諒太郎</v>
          </cell>
          <cell r="AG357" t="str">
            <v>忠富士</v>
          </cell>
          <cell r="AK357" t="str">
            <v>安平</v>
          </cell>
          <cell r="AQ357" t="str">
            <v>T7310001010051</v>
          </cell>
          <cell r="AS357">
            <v>1655796072</v>
          </cell>
          <cell r="AT357" t="str">
            <v>ｍ</v>
          </cell>
          <cell r="AY357" t="str">
            <v>期待</v>
          </cell>
          <cell r="AZ357" t="str">
            <v>A</v>
          </cell>
          <cell r="BA357" t="str">
            <v>A</v>
          </cell>
          <cell r="BB357" t="str">
            <v>B</v>
          </cell>
          <cell r="BC357" t="str">
            <v>A</v>
          </cell>
          <cell r="BD357" t="str">
            <v>A</v>
          </cell>
          <cell r="BE357" t="str">
            <v>B</v>
          </cell>
          <cell r="BG357">
            <v>325</v>
          </cell>
        </row>
        <row r="358">
          <cell r="B358">
            <v>357</v>
          </cell>
          <cell r="E358" t="str">
            <v>去勢</v>
          </cell>
          <cell r="F358" t="str">
            <v>幸秋金</v>
          </cell>
          <cell r="G358">
            <v>25</v>
          </cell>
          <cell r="H358" t="str">
            <v>南</v>
          </cell>
          <cell r="I358">
            <v>1655796218</v>
          </cell>
          <cell r="M358">
            <v>45855</v>
          </cell>
          <cell r="P358" t="str">
            <v>あきな３</v>
          </cell>
          <cell r="R358">
            <v>1888208</v>
          </cell>
          <cell r="T358">
            <v>83</v>
          </cell>
          <cell r="U358">
            <v>3</v>
          </cell>
          <cell r="W358" t="str">
            <v>幸男</v>
          </cell>
          <cell r="AB358" t="str">
            <v>金太郎３</v>
          </cell>
          <cell r="AG358" t="str">
            <v>安福久</v>
          </cell>
          <cell r="AK358" t="str">
            <v>平茂晴</v>
          </cell>
          <cell r="AQ358" t="str">
            <v>T7310001010051</v>
          </cell>
          <cell r="AS358">
            <v>1655796218</v>
          </cell>
          <cell r="AT358" t="str">
            <v>ｍ</v>
          </cell>
          <cell r="AY358" t="str">
            <v>期待の期待</v>
          </cell>
          <cell r="AZ358" t="str">
            <v>B</v>
          </cell>
          <cell r="BA358" t="str">
            <v>A</v>
          </cell>
          <cell r="BB358" t="str">
            <v>C</v>
          </cell>
          <cell r="BC358" t="str">
            <v>A</v>
          </cell>
          <cell r="BD358" t="str">
            <v>A</v>
          </cell>
          <cell r="BE358" t="str">
            <v>A</v>
          </cell>
          <cell r="BG358">
            <v>307</v>
          </cell>
        </row>
        <row r="359">
          <cell r="B359">
            <v>358</v>
          </cell>
          <cell r="E359" t="str">
            <v>雌</v>
          </cell>
          <cell r="F359" t="str">
            <v>はれふくつる</v>
          </cell>
          <cell r="G359">
            <v>25</v>
          </cell>
          <cell r="H359" t="str">
            <v>南</v>
          </cell>
          <cell r="I359">
            <v>1655796164</v>
          </cell>
          <cell r="M359">
            <v>45850</v>
          </cell>
          <cell r="P359" t="str">
            <v>ふくつる</v>
          </cell>
          <cell r="R359">
            <v>1857305</v>
          </cell>
          <cell r="T359">
            <v>81.8</v>
          </cell>
          <cell r="U359">
            <v>4</v>
          </cell>
          <cell r="W359" t="str">
            <v>晴太郎</v>
          </cell>
          <cell r="AB359" t="str">
            <v>百合幸</v>
          </cell>
          <cell r="AG359" t="str">
            <v>安福久</v>
          </cell>
          <cell r="AK359" t="str">
            <v>平茂勝</v>
          </cell>
          <cell r="AQ359" t="str">
            <v>T7310001010051</v>
          </cell>
          <cell r="AS359">
            <v>1655796164</v>
          </cell>
          <cell r="AT359" t="str">
            <v>ｍ</v>
          </cell>
          <cell r="AY359" t="str">
            <v>期待の期待</v>
          </cell>
          <cell r="AZ359" t="str">
            <v>B</v>
          </cell>
          <cell r="BA359" t="str">
            <v>B</v>
          </cell>
          <cell r="BB359" t="str">
            <v>A</v>
          </cell>
          <cell r="BC359" t="str">
            <v>B</v>
          </cell>
          <cell r="BD359" t="str">
            <v>B</v>
          </cell>
          <cell r="BE359" t="str">
            <v>B</v>
          </cell>
          <cell r="BG359">
            <v>312</v>
          </cell>
        </row>
        <row r="360">
          <cell r="B360">
            <v>359</v>
          </cell>
          <cell r="E360" t="str">
            <v>雌</v>
          </cell>
          <cell r="F360" t="str">
            <v>ゆみかね</v>
          </cell>
          <cell r="G360">
            <v>25</v>
          </cell>
          <cell r="H360" t="str">
            <v>南</v>
          </cell>
          <cell r="I360">
            <v>1655796379</v>
          </cell>
          <cell r="M360">
            <v>45871</v>
          </cell>
          <cell r="P360" t="str">
            <v>みく</v>
          </cell>
          <cell r="R360">
            <v>2598541</v>
          </cell>
          <cell r="T360">
            <v>81.099999999999994</v>
          </cell>
          <cell r="U360">
            <v>8</v>
          </cell>
          <cell r="W360" t="str">
            <v>百合金</v>
          </cell>
          <cell r="AB360" t="str">
            <v>美国桜</v>
          </cell>
          <cell r="AG360" t="str">
            <v>忠富士</v>
          </cell>
          <cell r="AK360" t="str">
            <v>福之国</v>
          </cell>
          <cell r="AQ360" t="str">
            <v>T7310001010051</v>
          </cell>
          <cell r="AS360">
            <v>1655796379</v>
          </cell>
          <cell r="AT360" t="str">
            <v>ｍ</v>
          </cell>
          <cell r="AY360" t="str">
            <v>期待</v>
          </cell>
          <cell r="AZ360" t="str">
            <v>A</v>
          </cell>
          <cell r="BA360" t="str">
            <v>C</v>
          </cell>
          <cell r="BB360" t="str">
            <v>B</v>
          </cell>
          <cell r="BC360" t="str">
            <v>C</v>
          </cell>
          <cell r="BD360" t="str">
            <v>C</v>
          </cell>
          <cell r="BE360" t="str">
            <v>C</v>
          </cell>
          <cell r="BG360">
            <v>291</v>
          </cell>
        </row>
        <row r="361">
          <cell r="B361">
            <v>360</v>
          </cell>
          <cell r="E361" t="str">
            <v>雌</v>
          </cell>
          <cell r="F361" t="str">
            <v>さちみや</v>
          </cell>
          <cell r="G361">
            <v>25</v>
          </cell>
          <cell r="H361" t="str">
            <v>南</v>
          </cell>
          <cell r="I361">
            <v>1655796348</v>
          </cell>
          <cell r="M361">
            <v>45866</v>
          </cell>
          <cell r="P361" t="str">
            <v>みやこ</v>
          </cell>
          <cell r="R361">
            <v>2730119</v>
          </cell>
          <cell r="T361">
            <v>81.7</v>
          </cell>
          <cell r="U361">
            <v>4</v>
          </cell>
          <cell r="W361" t="str">
            <v>幸男</v>
          </cell>
          <cell r="AB361" t="str">
            <v>美津照重</v>
          </cell>
          <cell r="AG361" t="str">
            <v>華春福</v>
          </cell>
          <cell r="AK361" t="str">
            <v>喜亀忠</v>
          </cell>
          <cell r="AQ361" t="str">
            <v>T7310001010051</v>
          </cell>
          <cell r="AS361">
            <v>1655796348</v>
          </cell>
          <cell r="AT361" t="str">
            <v>ｍ</v>
          </cell>
          <cell r="AY361" t="str">
            <v>期待</v>
          </cell>
          <cell r="AZ361" t="str">
            <v>B</v>
          </cell>
          <cell r="BA361" t="str">
            <v>A</v>
          </cell>
          <cell r="BB361" t="str">
            <v>B</v>
          </cell>
          <cell r="BC361" t="str">
            <v>A</v>
          </cell>
          <cell r="BD361" t="str">
            <v>A</v>
          </cell>
          <cell r="BE361" t="str">
            <v>A</v>
          </cell>
          <cell r="BG361">
            <v>296</v>
          </cell>
        </row>
        <row r="362">
          <cell r="B362">
            <v>361</v>
          </cell>
          <cell r="E362" t="str">
            <v>雌</v>
          </cell>
          <cell r="F362" t="str">
            <v>なつより</v>
          </cell>
          <cell r="G362">
            <v>25</v>
          </cell>
          <cell r="H362" t="str">
            <v>南</v>
          </cell>
          <cell r="I362">
            <v>1655796294</v>
          </cell>
          <cell r="M362">
            <v>45860</v>
          </cell>
          <cell r="P362" t="str">
            <v>かず５５７</v>
          </cell>
          <cell r="R362">
            <v>2826111</v>
          </cell>
          <cell r="T362">
            <v>80.900000000000006</v>
          </cell>
          <cell r="U362">
            <v>2</v>
          </cell>
          <cell r="W362" t="str">
            <v>夏百合</v>
          </cell>
          <cell r="AB362" t="str">
            <v>美国桜</v>
          </cell>
          <cell r="AG362" t="str">
            <v>諒太郎</v>
          </cell>
          <cell r="AK362" t="str">
            <v>平茂晴</v>
          </cell>
          <cell r="AQ362" t="str">
            <v>T7310001010051</v>
          </cell>
          <cell r="AS362">
            <v>1655796294</v>
          </cell>
          <cell r="AT362" t="str">
            <v>ｍ</v>
          </cell>
          <cell r="BG362">
            <v>302</v>
          </cell>
        </row>
        <row r="363">
          <cell r="B363">
            <v>362</v>
          </cell>
          <cell r="E363" t="str">
            <v>雌</v>
          </cell>
          <cell r="F363" t="str">
            <v>ゆりざくら</v>
          </cell>
          <cell r="G363">
            <v>25</v>
          </cell>
          <cell r="H363" t="str">
            <v>南</v>
          </cell>
          <cell r="I363">
            <v>1655796225</v>
          </cell>
          <cell r="M363">
            <v>45855</v>
          </cell>
          <cell r="P363" t="str">
            <v>うんどうかい</v>
          </cell>
          <cell r="R363">
            <v>1787458</v>
          </cell>
          <cell r="T363">
            <v>81.2</v>
          </cell>
          <cell r="U363">
            <v>4</v>
          </cell>
          <cell r="W363" t="str">
            <v>百合英</v>
          </cell>
          <cell r="AB363" t="str">
            <v>美国桜</v>
          </cell>
          <cell r="AG363" t="str">
            <v>勝忠平</v>
          </cell>
          <cell r="AK363" t="str">
            <v>平茂晴</v>
          </cell>
          <cell r="AQ363" t="str">
            <v>T7310001010051</v>
          </cell>
          <cell r="AS363">
            <v>1655796225</v>
          </cell>
          <cell r="AT363" t="str">
            <v>ｍ</v>
          </cell>
          <cell r="AY363" t="str">
            <v>期待</v>
          </cell>
          <cell r="AZ363" t="str">
            <v>C</v>
          </cell>
          <cell r="BA363" t="str">
            <v>A</v>
          </cell>
          <cell r="BB363" t="str">
            <v>A</v>
          </cell>
          <cell r="BC363" t="str">
            <v>A</v>
          </cell>
          <cell r="BD363" t="str">
            <v>A</v>
          </cell>
          <cell r="BE363" t="str">
            <v>A</v>
          </cell>
          <cell r="BG363">
            <v>307</v>
          </cell>
        </row>
        <row r="364">
          <cell r="B364">
            <v>363</v>
          </cell>
          <cell r="E364" t="str">
            <v>雌</v>
          </cell>
          <cell r="F364" t="str">
            <v>かつふく</v>
          </cell>
          <cell r="G364">
            <v>25</v>
          </cell>
          <cell r="H364" t="str">
            <v>南</v>
          </cell>
          <cell r="I364">
            <v>1655796232</v>
          </cell>
          <cell r="M364">
            <v>45856</v>
          </cell>
          <cell r="P364" t="str">
            <v>じんべえざめ</v>
          </cell>
          <cell r="R364">
            <v>2867519</v>
          </cell>
          <cell r="T364">
            <v>81.599999999999994</v>
          </cell>
          <cell r="U364">
            <v>1</v>
          </cell>
          <cell r="W364" t="str">
            <v>勝乃幸</v>
          </cell>
          <cell r="AB364" t="str">
            <v>福之姫</v>
          </cell>
          <cell r="AG364" t="str">
            <v>安福久</v>
          </cell>
          <cell r="AK364" t="str">
            <v>百合茂</v>
          </cell>
          <cell r="AQ364" t="str">
            <v>T7310001010051</v>
          </cell>
          <cell r="AS364">
            <v>1655796232</v>
          </cell>
          <cell r="AT364" t="str">
            <v>ｍ</v>
          </cell>
          <cell r="BG364">
            <v>306</v>
          </cell>
        </row>
        <row r="365">
          <cell r="B365">
            <v>364</v>
          </cell>
          <cell r="E365" t="str">
            <v>雌</v>
          </cell>
          <cell r="F365" t="str">
            <v>かつみ</v>
          </cell>
          <cell r="G365">
            <v>25</v>
          </cell>
          <cell r="H365" t="str">
            <v>南</v>
          </cell>
          <cell r="I365">
            <v>1655796249</v>
          </cell>
          <cell r="M365">
            <v>45856</v>
          </cell>
          <cell r="P365" t="str">
            <v>ふくみ</v>
          </cell>
          <cell r="R365">
            <v>2867513</v>
          </cell>
          <cell r="T365">
            <v>80.2</v>
          </cell>
          <cell r="U365">
            <v>1</v>
          </cell>
          <cell r="W365" t="str">
            <v>勝乃幸</v>
          </cell>
          <cell r="AB365" t="str">
            <v>福之姫</v>
          </cell>
          <cell r="AG365" t="str">
            <v>美国桜</v>
          </cell>
          <cell r="AK365" t="str">
            <v>百合茂</v>
          </cell>
          <cell r="AQ365" t="str">
            <v>T7310001010051</v>
          </cell>
          <cell r="AS365">
            <v>1655796249</v>
          </cell>
          <cell r="AT365" t="str">
            <v>ｍ</v>
          </cell>
          <cell r="BG365">
            <v>306</v>
          </cell>
        </row>
        <row r="366">
          <cell r="B366">
            <v>365</v>
          </cell>
          <cell r="E366" t="str">
            <v>雌</v>
          </cell>
          <cell r="F366" t="str">
            <v>はれかつ</v>
          </cell>
          <cell r="G366">
            <v>25</v>
          </cell>
          <cell r="H366" t="str">
            <v>南</v>
          </cell>
          <cell r="I366">
            <v>1655796409</v>
          </cell>
          <cell r="M366">
            <v>45876</v>
          </cell>
          <cell r="P366" t="str">
            <v>かつふくひさ</v>
          </cell>
          <cell r="R366">
            <v>1681049</v>
          </cell>
          <cell r="T366">
            <v>81.599999999999994</v>
          </cell>
          <cell r="U366">
            <v>7</v>
          </cell>
          <cell r="W366" t="str">
            <v>晴太郎</v>
          </cell>
          <cell r="AB366" t="str">
            <v>勝乃勝</v>
          </cell>
          <cell r="AG366" t="str">
            <v>安福久</v>
          </cell>
          <cell r="AK366" t="str">
            <v>隆桜</v>
          </cell>
          <cell r="AQ366" t="str">
            <v>T7310001010051</v>
          </cell>
          <cell r="AS366">
            <v>1655796409</v>
          </cell>
          <cell r="AT366" t="str">
            <v>ｍ</v>
          </cell>
          <cell r="AY366" t="str">
            <v>期待</v>
          </cell>
          <cell r="AZ366" t="str">
            <v>C</v>
          </cell>
          <cell r="BA366" t="str">
            <v>C</v>
          </cell>
          <cell r="BB366" t="str">
            <v>B</v>
          </cell>
          <cell r="BC366" t="str">
            <v>B</v>
          </cell>
          <cell r="BD366" t="str">
            <v>B</v>
          </cell>
          <cell r="BE366" t="str">
            <v>C</v>
          </cell>
          <cell r="BG366">
            <v>286</v>
          </cell>
        </row>
        <row r="367">
          <cell r="B367">
            <v>366</v>
          </cell>
          <cell r="E367" t="str">
            <v>去勢</v>
          </cell>
          <cell r="F367" t="str">
            <v>幸太郎</v>
          </cell>
          <cell r="G367">
            <v>25</v>
          </cell>
          <cell r="H367" t="str">
            <v>南</v>
          </cell>
          <cell r="I367">
            <v>1655793927</v>
          </cell>
          <cell r="M367">
            <v>45880</v>
          </cell>
          <cell r="P367" t="str">
            <v>あづま８の８</v>
          </cell>
          <cell r="R367">
            <v>2566668</v>
          </cell>
          <cell r="T367">
            <v>80.400000000000006</v>
          </cell>
          <cell r="U367">
            <v>8</v>
          </cell>
          <cell r="W367" t="str">
            <v>幸男</v>
          </cell>
          <cell r="AB367" t="str">
            <v>金太郎３</v>
          </cell>
          <cell r="AG367" t="str">
            <v>平茂晴</v>
          </cell>
          <cell r="AK367" t="str">
            <v>牛若丸（長）</v>
          </cell>
          <cell r="AS367">
            <v>1655793927</v>
          </cell>
          <cell r="AY367" t="str">
            <v>期待</v>
          </cell>
          <cell r="AZ367" t="str">
            <v>A</v>
          </cell>
          <cell r="BA367" t="str">
            <v>A</v>
          </cell>
          <cell r="BB367" t="str">
            <v>B</v>
          </cell>
          <cell r="BC367" t="str">
            <v>A</v>
          </cell>
          <cell r="BD367" t="str">
            <v>A</v>
          </cell>
          <cell r="BE367" t="str">
            <v>A</v>
          </cell>
          <cell r="BG367">
            <v>282</v>
          </cell>
        </row>
        <row r="368">
          <cell r="B368">
            <v>367</v>
          </cell>
          <cell r="E368" t="str">
            <v>雌</v>
          </cell>
          <cell r="F368" t="str">
            <v>ななこ</v>
          </cell>
          <cell r="G368">
            <v>25</v>
          </cell>
          <cell r="H368" t="str">
            <v>南</v>
          </cell>
          <cell r="I368">
            <v>1655795563</v>
          </cell>
          <cell r="M368">
            <v>45900</v>
          </cell>
          <cell r="P368" t="str">
            <v>ゆりあ</v>
          </cell>
          <cell r="R368">
            <v>2812370</v>
          </cell>
          <cell r="T368">
            <v>80.099999999999994</v>
          </cell>
          <cell r="U368">
            <v>2</v>
          </cell>
          <cell r="W368" t="str">
            <v>金太郎３</v>
          </cell>
          <cell r="AB368" t="str">
            <v>勝乃幸</v>
          </cell>
          <cell r="AG368" t="str">
            <v>百合茂</v>
          </cell>
          <cell r="AK368" t="str">
            <v>安平照</v>
          </cell>
          <cell r="AS368">
            <v>1655795563</v>
          </cell>
          <cell r="AT368" t="str">
            <v>M</v>
          </cell>
          <cell r="AY368" t="str">
            <v>期待の期待</v>
          </cell>
          <cell r="AZ368" t="str">
            <v>A</v>
          </cell>
          <cell r="BA368" t="str">
            <v>B</v>
          </cell>
          <cell r="BB368" t="str">
            <v>A</v>
          </cell>
          <cell r="BC368" t="str">
            <v>C</v>
          </cell>
          <cell r="BD368" t="str">
            <v>C</v>
          </cell>
          <cell r="BE368" t="str">
            <v>B</v>
          </cell>
          <cell r="BG368">
            <v>262</v>
          </cell>
        </row>
        <row r="369">
          <cell r="B369">
            <v>368</v>
          </cell>
          <cell r="E369" t="str">
            <v>去勢</v>
          </cell>
          <cell r="F369" t="str">
            <v>龍男</v>
          </cell>
          <cell r="G369">
            <v>25</v>
          </cell>
          <cell r="H369" t="str">
            <v>南</v>
          </cell>
          <cell r="I369">
            <v>1697085929</v>
          </cell>
          <cell r="M369">
            <v>45874</v>
          </cell>
          <cell r="P369" t="str">
            <v>みくに</v>
          </cell>
          <cell r="R369">
            <v>1750895</v>
          </cell>
          <cell r="T369">
            <v>81.400000000000006</v>
          </cell>
          <cell r="U369">
            <v>6</v>
          </cell>
          <cell r="W369" t="str">
            <v>幸男</v>
          </cell>
          <cell r="AB369" t="str">
            <v>美国桜</v>
          </cell>
          <cell r="AG369" t="str">
            <v>安福久</v>
          </cell>
          <cell r="AK369" t="str">
            <v>金幸</v>
          </cell>
          <cell r="AQ369" t="str">
            <v>T7810237386527</v>
          </cell>
          <cell r="AS369">
            <v>1697085929</v>
          </cell>
          <cell r="AY369" t="str">
            <v>期待</v>
          </cell>
          <cell r="AZ369" t="str">
            <v>C</v>
          </cell>
          <cell r="BA369" t="str">
            <v>A</v>
          </cell>
          <cell r="BB369" t="str">
            <v>C</v>
          </cell>
          <cell r="BC369" t="str">
            <v>A</v>
          </cell>
          <cell r="BD369" t="str">
            <v>A</v>
          </cell>
          <cell r="BE369" t="str">
            <v>A</v>
          </cell>
          <cell r="BG369">
            <v>288</v>
          </cell>
        </row>
        <row r="370">
          <cell r="B370">
            <v>369</v>
          </cell>
          <cell r="E370" t="str">
            <v>去勢</v>
          </cell>
          <cell r="F370" t="str">
            <v>山金久</v>
          </cell>
          <cell r="G370">
            <v>25</v>
          </cell>
          <cell r="H370" t="str">
            <v>南</v>
          </cell>
          <cell r="I370">
            <v>1655795471</v>
          </cell>
          <cell r="M370">
            <v>45893</v>
          </cell>
          <cell r="P370" t="str">
            <v>かつこ</v>
          </cell>
          <cell r="R370">
            <v>1909295</v>
          </cell>
          <cell r="T370">
            <v>82.5</v>
          </cell>
          <cell r="U370">
            <v>2</v>
          </cell>
          <cell r="W370" t="str">
            <v>山若葉</v>
          </cell>
          <cell r="AB370" t="str">
            <v>金太郎３</v>
          </cell>
          <cell r="AG370" t="str">
            <v>安福久</v>
          </cell>
          <cell r="AK370" t="str">
            <v>勝忠平</v>
          </cell>
          <cell r="AS370">
            <v>1655795471</v>
          </cell>
          <cell r="AY370" t="str">
            <v>期待の期待</v>
          </cell>
          <cell r="AZ370" t="str">
            <v>A</v>
          </cell>
          <cell r="BA370" t="str">
            <v>A</v>
          </cell>
          <cell r="BB370" t="str">
            <v>A</v>
          </cell>
          <cell r="BC370" t="str">
            <v>A</v>
          </cell>
          <cell r="BD370" t="str">
            <v>A</v>
          </cell>
          <cell r="BE370" t="str">
            <v>B</v>
          </cell>
          <cell r="BG370">
            <v>269</v>
          </cell>
        </row>
        <row r="371">
          <cell r="B371">
            <v>370</v>
          </cell>
          <cell r="E371" t="str">
            <v>去勢</v>
          </cell>
          <cell r="F371" t="str">
            <v>若福茂</v>
          </cell>
          <cell r="G371">
            <v>25</v>
          </cell>
          <cell r="H371" t="str">
            <v>南</v>
          </cell>
          <cell r="I371">
            <v>1655794023</v>
          </cell>
          <cell r="M371">
            <v>45874</v>
          </cell>
          <cell r="P371" t="str">
            <v>わかひさ２</v>
          </cell>
          <cell r="R371">
            <v>2608942</v>
          </cell>
          <cell r="T371">
            <v>82.8</v>
          </cell>
          <cell r="U371">
            <v>7</v>
          </cell>
          <cell r="W371" t="str">
            <v>若百合</v>
          </cell>
          <cell r="AB371" t="str">
            <v>安福久</v>
          </cell>
          <cell r="AG371" t="str">
            <v>平茂晴</v>
          </cell>
          <cell r="AK371" t="str">
            <v>第２０平茂</v>
          </cell>
          <cell r="AS371">
            <v>1655794023</v>
          </cell>
          <cell r="AY371" t="str">
            <v>期待</v>
          </cell>
          <cell r="AZ371" t="str">
            <v>A</v>
          </cell>
          <cell r="BA371" t="str">
            <v>A</v>
          </cell>
          <cell r="BB371" t="str">
            <v>C</v>
          </cell>
          <cell r="BC371" t="str">
            <v>C</v>
          </cell>
          <cell r="BD371" t="str">
            <v>B</v>
          </cell>
          <cell r="BE371" t="str">
            <v>A</v>
          </cell>
          <cell r="BG371">
            <v>288</v>
          </cell>
        </row>
        <row r="372">
          <cell r="B372">
            <v>371</v>
          </cell>
          <cell r="E372" t="str">
            <v>去勢</v>
          </cell>
          <cell r="F372" t="str">
            <v>若高</v>
          </cell>
          <cell r="G372">
            <v>25</v>
          </cell>
          <cell r="H372" t="str">
            <v>南</v>
          </cell>
          <cell r="I372">
            <v>1699188703</v>
          </cell>
          <cell r="M372">
            <v>45882</v>
          </cell>
          <cell r="P372" t="str">
            <v>たかふく</v>
          </cell>
          <cell r="R372">
            <v>1666272</v>
          </cell>
          <cell r="T372">
            <v>81.099999999999994</v>
          </cell>
          <cell r="U372">
            <v>9</v>
          </cell>
          <cell r="W372" t="str">
            <v>若百合</v>
          </cell>
          <cell r="AB372" t="str">
            <v>安福久</v>
          </cell>
          <cell r="AG372" t="str">
            <v>平茂晴</v>
          </cell>
          <cell r="AK372" t="str">
            <v>勝忠平</v>
          </cell>
          <cell r="AQ372" t="str">
            <v>T5810064140281</v>
          </cell>
          <cell r="AS372">
            <v>1699188703</v>
          </cell>
          <cell r="AY372" t="str">
            <v>期待</v>
          </cell>
          <cell r="AZ372" t="str">
            <v>C</v>
          </cell>
          <cell r="BA372" t="str">
            <v>A</v>
          </cell>
          <cell r="BB372" t="str">
            <v>C</v>
          </cell>
          <cell r="BC372" t="str">
            <v>B</v>
          </cell>
          <cell r="BD372" t="str">
            <v>A</v>
          </cell>
          <cell r="BE372" t="str">
            <v>A</v>
          </cell>
          <cell r="BG372">
            <v>280</v>
          </cell>
        </row>
        <row r="373">
          <cell r="B373">
            <v>372</v>
          </cell>
          <cell r="E373" t="str">
            <v>去勢</v>
          </cell>
          <cell r="F373" t="str">
            <v>北国忠</v>
          </cell>
          <cell r="G373">
            <v>0</v>
          </cell>
          <cell r="I373">
            <v>0</v>
          </cell>
          <cell r="M373">
            <v>45875</v>
          </cell>
          <cell r="P373" t="str">
            <v>みおただ</v>
          </cell>
          <cell r="R373">
            <v>0</v>
          </cell>
          <cell r="U373">
            <v>1</v>
          </cell>
          <cell r="W373" t="str">
            <v>北美津久</v>
          </cell>
          <cell r="AB373" t="str">
            <v>美国桜</v>
          </cell>
          <cell r="AG373" t="str">
            <v>勝忠平</v>
          </cell>
          <cell r="AK373" t="str">
            <v>安福久</v>
          </cell>
          <cell r="AS373">
            <v>1698974765</v>
          </cell>
          <cell r="AU373" t="str">
            <v>無資格牛・牛籍書</v>
          </cell>
          <cell r="BG373">
            <v>287</v>
          </cell>
        </row>
        <row r="374">
          <cell r="B374">
            <v>373</v>
          </cell>
        </row>
        <row r="375">
          <cell r="B375">
            <v>374</v>
          </cell>
          <cell r="E375" t="str">
            <v>去勢</v>
          </cell>
          <cell r="F375" t="str">
            <v>良純</v>
          </cell>
          <cell r="G375">
            <v>25</v>
          </cell>
          <cell r="H375" t="str">
            <v>南</v>
          </cell>
          <cell r="I375">
            <v>1391994640</v>
          </cell>
          <cell r="M375">
            <v>45907</v>
          </cell>
          <cell r="P375" t="str">
            <v>みか</v>
          </cell>
          <cell r="R375">
            <v>1759343</v>
          </cell>
          <cell r="T375">
            <v>81.2</v>
          </cell>
          <cell r="U375">
            <v>7</v>
          </cell>
          <cell r="W375" t="str">
            <v>金太郎３</v>
          </cell>
          <cell r="AB375" t="str">
            <v>平茂晴</v>
          </cell>
          <cell r="AG375" t="str">
            <v>安福久</v>
          </cell>
          <cell r="AK375" t="str">
            <v>金幸</v>
          </cell>
          <cell r="AQ375" t="str">
            <v>T6810563655299</v>
          </cell>
          <cell r="AS375">
            <v>1391994640</v>
          </cell>
          <cell r="AY375" t="str">
            <v>期待</v>
          </cell>
          <cell r="AZ375" t="str">
            <v>A</v>
          </cell>
          <cell r="BA375" t="str">
            <v>C</v>
          </cell>
          <cell r="BB375" t="str">
            <v>B</v>
          </cell>
          <cell r="BC375" t="str">
            <v>C</v>
          </cell>
          <cell r="BD375" t="str">
            <v>C</v>
          </cell>
          <cell r="BE375" t="str">
            <v>C</v>
          </cell>
          <cell r="BG375">
            <v>255</v>
          </cell>
        </row>
        <row r="376">
          <cell r="B376">
            <v>375</v>
          </cell>
          <cell r="E376" t="str">
            <v>雌</v>
          </cell>
          <cell r="F376" t="str">
            <v>ちえこ</v>
          </cell>
          <cell r="G376">
            <v>25</v>
          </cell>
          <cell r="H376" t="str">
            <v>南</v>
          </cell>
          <cell r="I376">
            <v>1391994879</v>
          </cell>
          <cell r="M376">
            <v>45857</v>
          </cell>
          <cell r="P376" t="str">
            <v>さち</v>
          </cell>
          <cell r="R376">
            <v>1881947</v>
          </cell>
          <cell r="T376">
            <v>81.900000000000006</v>
          </cell>
          <cell r="U376">
            <v>3</v>
          </cell>
          <cell r="W376" t="str">
            <v>幸男</v>
          </cell>
          <cell r="AB376" t="str">
            <v>勝乃幸</v>
          </cell>
          <cell r="AG376" t="str">
            <v>平茂晴</v>
          </cell>
          <cell r="AK376" t="str">
            <v>安福久</v>
          </cell>
          <cell r="AQ376" t="str">
            <v>T6810563655299</v>
          </cell>
          <cell r="AS376">
            <v>1391994879</v>
          </cell>
          <cell r="AT376" t="str">
            <v>背イボ</v>
          </cell>
          <cell r="BG376">
            <v>305</v>
          </cell>
        </row>
        <row r="377">
          <cell r="B377">
            <v>376</v>
          </cell>
          <cell r="E377" t="str">
            <v>去勢</v>
          </cell>
          <cell r="F377" t="str">
            <v>松風１</v>
          </cell>
          <cell r="G377">
            <v>25</v>
          </cell>
          <cell r="H377" t="str">
            <v>南</v>
          </cell>
          <cell r="I377">
            <v>1438795469</v>
          </cell>
          <cell r="M377">
            <v>45882</v>
          </cell>
          <cell r="P377" t="str">
            <v>第１１３ふみ１１</v>
          </cell>
          <cell r="R377">
            <v>1648534</v>
          </cell>
          <cell r="T377">
            <v>82.1</v>
          </cell>
          <cell r="U377">
            <v>9</v>
          </cell>
          <cell r="W377" t="str">
            <v>実有貴</v>
          </cell>
          <cell r="AB377" t="str">
            <v>平茂勝</v>
          </cell>
          <cell r="AG377" t="str">
            <v>安平照</v>
          </cell>
          <cell r="AK377" t="str">
            <v>平茂勝</v>
          </cell>
          <cell r="AQ377" t="str">
            <v>T5810343799375</v>
          </cell>
          <cell r="AS377">
            <v>1438795469</v>
          </cell>
          <cell r="AT377" t="str">
            <v>M・虫刺され痕</v>
          </cell>
          <cell r="AY377" t="str">
            <v>期待</v>
          </cell>
          <cell r="AZ377" t="str">
            <v>A</v>
          </cell>
          <cell r="BA377" t="str">
            <v>C</v>
          </cell>
          <cell r="BB377" t="str">
            <v>A</v>
          </cell>
          <cell r="BC377" t="str">
            <v>C</v>
          </cell>
          <cell r="BD377" t="str">
            <v>C</v>
          </cell>
          <cell r="BE377" t="str">
            <v>C</v>
          </cell>
          <cell r="BG377">
            <v>280</v>
          </cell>
        </row>
        <row r="378">
          <cell r="B378">
            <v>377</v>
          </cell>
          <cell r="E378" t="str">
            <v>去勢</v>
          </cell>
          <cell r="F378" t="str">
            <v>勇太</v>
          </cell>
          <cell r="G378">
            <v>25</v>
          </cell>
          <cell r="H378" t="str">
            <v>南</v>
          </cell>
          <cell r="I378">
            <v>1391995104</v>
          </cell>
          <cell r="M378">
            <v>45910</v>
          </cell>
          <cell r="P378" t="str">
            <v>りえこ</v>
          </cell>
          <cell r="R378">
            <v>2685502</v>
          </cell>
          <cell r="T378">
            <v>80.599999999999994</v>
          </cell>
          <cell r="U378">
            <v>5</v>
          </cell>
          <cell r="W378" t="str">
            <v>若百合</v>
          </cell>
          <cell r="AB378" t="str">
            <v>平茂晴</v>
          </cell>
          <cell r="AG378" t="str">
            <v>金太郎３</v>
          </cell>
          <cell r="AK378" t="str">
            <v>安福久</v>
          </cell>
          <cell r="AQ378" t="str">
            <v>T7310005005634</v>
          </cell>
          <cell r="AS378">
            <v>1391995104</v>
          </cell>
          <cell r="AT378" t="str">
            <v>ｍ</v>
          </cell>
          <cell r="AY378" t="str">
            <v>期待</v>
          </cell>
          <cell r="AZ378" t="str">
            <v>A</v>
          </cell>
          <cell r="BA378" t="str">
            <v>A</v>
          </cell>
          <cell r="BB378" t="str">
            <v>B</v>
          </cell>
          <cell r="BC378" t="str">
            <v>C</v>
          </cell>
          <cell r="BD378" t="str">
            <v>A</v>
          </cell>
          <cell r="BE378" t="str">
            <v>A</v>
          </cell>
          <cell r="BG378">
            <v>252</v>
          </cell>
        </row>
        <row r="379">
          <cell r="B379">
            <v>378</v>
          </cell>
          <cell r="E379" t="str">
            <v>去勢</v>
          </cell>
          <cell r="F379" t="str">
            <v>幸慶</v>
          </cell>
          <cell r="G379">
            <v>25</v>
          </cell>
          <cell r="H379" t="str">
            <v>南</v>
          </cell>
          <cell r="I379">
            <v>1391995081</v>
          </cell>
          <cell r="M379">
            <v>45899</v>
          </cell>
          <cell r="P379" t="str">
            <v>あづま８の８２</v>
          </cell>
          <cell r="R379">
            <v>2708435</v>
          </cell>
          <cell r="T379">
            <v>79.400000000000006</v>
          </cell>
          <cell r="U379">
            <v>5</v>
          </cell>
          <cell r="W379" t="str">
            <v>幸男</v>
          </cell>
          <cell r="AB379" t="str">
            <v>弁慶３</v>
          </cell>
          <cell r="AG379" t="str">
            <v>金太郎３</v>
          </cell>
          <cell r="AK379" t="str">
            <v>平茂晴</v>
          </cell>
          <cell r="AQ379" t="str">
            <v>T7310005005634</v>
          </cell>
          <cell r="AS379">
            <v>1391995081</v>
          </cell>
          <cell r="AT379" t="str">
            <v>ｍ</v>
          </cell>
          <cell r="AY379" t="str">
            <v>期待</v>
          </cell>
          <cell r="AZ379" t="str">
            <v>B</v>
          </cell>
          <cell r="BA379" t="str">
            <v>A</v>
          </cell>
          <cell r="BB379" t="str">
            <v>B</v>
          </cell>
          <cell r="BC379" t="str">
            <v>B</v>
          </cell>
          <cell r="BD379" t="str">
            <v>A</v>
          </cell>
          <cell r="BE379" t="str">
            <v>A</v>
          </cell>
          <cell r="BG379">
            <v>263</v>
          </cell>
        </row>
        <row r="380">
          <cell r="B380">
            <v>379</v>
          </cell>
          <cell r="E380" t="str">
            <v>去勢</v>
          </cell>
          <cell r="F380" t="str">
            <v>北斗</v>
          </cell>
          <cell r="G380">
            <v>25</v>
          </cell>
          <cell r="H380" t="str">
            <v>南</v>
          </cell>
          <cell r="I380">
            <v>1391995050</v>
          </cell>
          <cell r="M380">
            <v>45893</v>
          </cell>
          <cell r="P380" t="str">
            <v>ふじみ</v>
          </cell>
          <cell r="R380">
            <v>1862182</v>
          </cell>
          <cell r="T380">
            <v>81.2</v>
          </cell>
          <cell r="U380">
            <v>4</v>
          </cell>
          <cell r="W380" t="str">
            <v>真乃介</v>
          </cell>
          <cell r="AB380" t="str">
            <v>百合幸</v>
          </cell>
          <cell r="AG380" t="str">
            <v>平茂晴</v>
          </cell>
          <cell r="AK380" t="str">
            <v>福桜（宮）</v>
          </cell>
          <cell r="AQ380" t="str">
            <v>T7310005005634</v>
          </cell>
          <cell r="AS380">
            <v>1391995050</v>
          </cell>
          <cell r="AT380" t="str">
            <v>ｍ</v>
          </cell>
          <cell r="AY380" t="str">
            <v>期待の期待</v>
          </cell>
          <cell r="AZ380" t="str">
            <v>C</v>
          </cell>
          <cell r="BA380" t="str">
            <v>A</v>
          </cell>
          <cell r="BB380" t="str">
            <v>B</v>
          </cell>
          <cell r="BC380" t="str">
            <v>B</v>
          </cell>
          <cell r="BD380" t="str">
            <v>A</v>
          </cell>
          <cell r="BE380" t="str">
            <v>A</v>
          </cell>
          <cell r="BG380">
            <v>269</v>
          </cell>
        </row>
        <row r="381">
          <cell r="B381">
            <v>380</v>
          </cell>
          <cell r="E381" t="str">
            <v>雌</v>
          </cell>
          <cell r="F381" t="str">
            <v>さちひなの</v>
          </cell>
          <cell r="G381">
            <v>25</v>
          </cell>
          <cell r="H381" t="str">
            <v>南</v>
          </cell>
          <cell r="I381">
            <v>1391995012</v>
          </cell>
          <cell r="M381">
            <v>45877</v>
          </cell>
          <cell r="P381" t="str">
            <v>ひなの</v>
          </cell>
          <cell r="R381">
            <v>1759339</v>
          </cell>
          <cell r="T381">
            <v>82</v>
          </cell>
          <cell r="U381">
            <v>6</v>
          </cell>
          <cell r="W381" t="str">
            <v>幸男</v>
          </cell>
          <cell r="AB381" t="str">
            <v>平茂晴</v>
          </cell>
          <cell r="AG381" t="str">
            <v>安福久</v>
          </cell>
          <cell r="AK381" t="str">
            <v>金幸</v>
          </cell>
          <cell r="AQ381" t="str">
            <v>T7310005005634</v>
          </cell>
          <cell r="AS381">
            <v>1391995012</v>
          </cell>
          <cell r="AT381" t="str">
            <v>ｍ</v>
          </cell>
          <cell r="AY381" t="str">
            <v>期待</v>
          </cell>
          <cell r="AZ381" t="str">
            <v>C</v>
          </cell>
          <cell r="BA381" t="str">
            <v>B</v>
          </cell>
          <cell r="BB381" t="str">
            <v>C</v>
          </cell>
          <cell r="BC381" t="str">
            <v>A</v>
          </cell>
          <cell r="BD381" t="str">
            <v>B</v>
          </cell>
          <cell r="BE381" t="str">
            <v>B</v>
          </cell>
          <cell r="BG381">
            <v>285</v>
          </cell>
        </row>
        <row r="382">
          <cell r="B382">
            <v>381</v>
          </cell>
          <cell r="E382" t="str">
            <v>雌</v>
          </cell>
          <cell r="F382" t="str">
            <v>ばら</v>
          </cell>
          <cell r="G382">
            <v>25</v>
          </cell>
          <cell r="H382" t="str">
            <v>南</v>
          </cell>
          <cell r="I382">
            <v>1391995043</v>
          </cell>
          <cell r="M382">
            <v>45888</v>
          </cell>
          <cell r="P382" t="str">
            <v>はるかつ</v>
          </cell>
          <cell r="R382">
            <v>225566</v>
          </cell>
          <cell r="T382">
            <v>81</v>
          </cell>
          <cell r="U382">
            <v>11</v>
          </cell>
          <cell r="W382" t="str">
            <v>金太郎３</v>
          </cell>
          <cell r="AB382" t="str">
            <v>平茂晴</v>
          </cell>
          <cell r="AG382" t="str">
            <v>安福久</v>
          </cell>
          <cell r="AK382" t="str">
            <v>平茂勝</v>
          </cell>
          <cell r="AQ382" t="str">
            <v>T7310005005634</v>
          </cell>
          <cell r="AS382">
            <v>1391995043</v>
          </cell>
          <cell r="AT382" t="str">
            <v>ｍ・高等の子・右前足にイボ</v>
          </cell>
          <cell r="AY382" t="str">
            <v>期待</v>
          </cell>
          <cell r="AZ382" t="str">
            <v>A</v>
          </cell>
          <cell r="BA382" t="str">
            <v>C</v>
          </cell>
          <cell r="BB382" t="str">
            <v>A</v>
          </cell>
          <cell r="BC382" t="str">
            <v>C</v>
          </cell>
          <cell r="BD382" t="str">
            <v>C</v>
          </cell>
          <cell r="BE382" t="str">
            <v>B</v>
          </cell>
          <cell r="BG382">
            <v>274</v>
          </cell>
        </row>
        <row r="383">
          <cell r="B383">
            <v>382</v>
          </cell>
          <cell r="E383" t="str">
            <v>雌</v>
          </cell>
          <cell r="F383" t="str">
            <v>かねみつ</v>
          </cell>
          <cell r="G383">
            <v>25</v>
          </cell>
          <cell r="H383" t="str">
            <v>南</v>
          </cell>
          <cell r="I383">
            <v>1391995029</v>
          </cell>
          <cell r="M383">
            <v>45878</v>
          </cell>
          <cell r="P383" t="str">
            <v>みどりこ</v>
          </cell>
          <cell r="R383">
            <v>2839183</v>
          </cell>
          <cell r="T383">
            <v>80.2</v>
          </cell>
          <cell r="U383">
            <v>2</v>
          </cell>
          <cell r="W383" t="str">
            <v>金太郎３</v>
          </cell>
          <cell r="AB383" t="str">
            <v>美津洋</v>
          </cell>
          <cell r="AG383" t="str">
            <v>百合幸</v>
          </cell>
          <cell r="AK383" t="str">
            <v>平茂晴</v>
          </cell>
          <cell r="AQ383" t="str">
            <v>T7310005005634</v>
          </cell>
          <cell r="AS383">
            <v>1391995029</v>
          </cell>
          <cell r="AT383" t="str">
            <v>ｍ・左後足にイボ</v>
          </cell>
          <cell r="BG383">
            <v>284</v>
          </cell>
        </row>
        <row r="384">
          <cell r="B384">
            <v>383</v>
          </cell>
          <cell r="E384" t="str">
            <v>雌</v>
          </cell>
          <cell r="F384" t="str">
            <v>ひめよし</v>
          </cell>
          <cell r="G384">
            <v>25</v>
          </cell>
          <cell r="H384" t="str">
            <v>南</v>
          </cell>
          <cell r="I384">
            <v>1391995067</v>
          </cell>
          <cell r="M384">
            <v>45894</v>
          </cell>
          <cell r="P384" t="str">
            <v>よしこ</v>
          </cell>
          <cell r="R384">
            <v>1618633</v>
          </cell>
          <cell r="T384">
            <v>81.400000000000006</v>
          </cell>
          <cell r="U384">
            <v>11</v>
          </cell>
          <cell r="W384" t="str">
            <v>姫晴久</v>
          </cell>
          <cell r="AB384" t="str">
            <v>平茂晴</v>
          </cell>
          <cell r="AG384" t="str">
            <v>勝忠平</v>
          </cell>
          <cell r="AK384" t="str">
            <v>糸晴（佐）</v>
          </cell>
          <cell r="AQ384" t="str">
            <v>T7310005005634</v>
          </cell>
          <cell r="AS384">
            <v>1391995067</v>
          </cell>
          <cell r="AT384" t="str">
            <v>ｍ・尻真菌症</v>
          </cell>
          <cell r="AY384" t="str">
            <v>期待</v>
          </cell>
          <cell r="AZ384" t="str">
            <v>B</v>
          </cell>
          <cell r="BA384" t="str">
            <v>B</v>
          </cell>
          <cell r="BB384" t="str">
            <v>B</v>
          </cell>
          <cell r="BC384" t="str">
            <v>C</v>
          </cell>
          <cell r="BD384" t="str">
            <v>B</v>
          </cell>
          <cell r="BE384" t="str">
            <v>B</v>
          </cell>
          <cell r="BG384">
            <v>268</v>
          </cell>
        </row>
        <row r="385">
          <cell r="B385">
            <v>384</v>
          </cell>
          <cell r="E385" t="str">
            <v>去勢</v>
          </cell>
          <cell r="F385" t="str">
            <v>太郎</v>
          </cell>
          <cell r="G385">
            <v>25</v>
          </cell>
          <cell r="H385" t="str">
            <v>南</v>
          </cell>
          <cell r="I385">
            <v>1438795407</v>
          </cell>
          <cell r="M385">
            <v>45874</v>
          </cell>
          <cell r="P385" t="str">
            <v>ゆかゆり</v>
          </cell>
          <cell r="R385">
            <v>2803266</v>
          </cell>
          <cell r="T385">
            <v>81.3</v>
          </cell>
          <cell r="U385">
            <v>3</v>
          </cell>
          <cell r="W385" t="str">
            <v>金太郎３</v>
          </cell>
          <cell r="AB385" t="str">
            <v>若百合</v>
          </cell>
          <cell r="AG385" t="str">
            <v>美国桜</v>
          </cell>
          <cell r="AK385" t="str">
            <v>金太郎３</v>
          </cell>
          <cell r="AQ385" t="str">
            <v>T4810444334727</v>
          </cell>
          <cell r="AS385">
            <v>1438795407</v>
          </cell>
          <cell r="AT385" t="str">
            <v>右目尻白毛</v>
          </cell>
          <cell r="BG385">
            <v>288</v>
          </cell>
        </row>
        <row r="386">
          <cell r="B386">
            <v>385</v>
          </cell>
          <cell r="E386" t="str">
            <v>去勢</v>
          </cell>
          <cell r="F386" t="str">
            <v>克美</v>
          </cell>
          <cell r="G386">
            <v>25</v>
          </cell>
          <cell r="H386" t="str">
            <v>南</v>
          </cell>
          <cell r="I386">
            <v>1438795490</v>
          </cell>
          <cell r="M386">
            <v>45888</v>
          </cell>
          <cell r="P386" t="str">
            <v>さやか</v>
          </cell>
          <cell r="R386">
            <v>2565239</v>
          </cell>
          <cell r="T386">
            <v>81.099999999999994</v>
          </cell>
          <cell r="U386">
            <v>8</v>
          </cell>
          <cell r="W386" t="str">
            <v>金太郎３</v>
          </cell>
          <cell r="AB386" t="str">
            <v>北福平</v>
          </cell>
          <cell r="AG386" t="str">
            <v>安茂晴</v>
          </cell>
          <cell r="AK386" t="str">
            <v>勝乃勝</v>
          </cell>
          <cell r="AQ386" t="str">
            <v>T4810444334727</v>
          </cell>
          <cell r="AS386">
            <v>1438795490</v>
          </cell>
          <cell r="AY386" t="str">
            <v>期待</v>
          </cell>
          <cell r="AZ386" t="str">
            <v>A</v>
          </cell>
          <cell r="BA386" t="str">
            <v>C</v>
          </cell>
          <cell r="BB386" t="str">
            <v>A</v>
          </cell>
          <cell r="BC386" t="str">
            <v>C</v>
          </cell>
          <cell r="BD386" t="str">
            <v>C</v>
          </cell>
          <cell r="BE386" t="str">
            <v>C</v>
          </cell>
          <cell r="BG386">
            <v>274</v>
          </cell>
        </row>
        <row r="387">
          <cell r="B387">
            <v>386</v>
          </cell>
          <cell r="E387" t="str">
            <v>去勢</v>
          </cell>
          <cell r="F387" t="str">
            <v>源</v>
          </cell>
          <cell r="G387">
            <v>25</v>
          </cell>
          <cell r="H387" t="str">
            <v>南</v>
          </cell>
          <cell r="I387">
            <v>1438795414</v>
          </cell>
          <cell r="M387">
            <v>45881</v>
          </cell>
          <cell r="P387" t="str">
            <v>のぞみ</v>
          </cell>
          <cell r="R387">
            <v>1648515</v>
          </cell>
          <cell r="T387">
            <v>81.900000000000006</v>
          </cell>
          <cell r="U387">
            <v>10</v>
          </cell>
          <cell r="W387" t="str">
            <v>金太郎３</v>
          </cell>
          <cell r="AB387" t="str">
            <v>安茂晴</v>
          </cell>
          <cell r="AG387" t="str">
            <v>安福久</v>
          </cell>
          <cell r="AK387" t="str">
            <v>百合茂</v>
          </cell>
          <cell r="AQ387" t="str">
            <v>T4810444334727</v>
          </cell>
          <cell r="AS387">
            <v>1438795414</v>
          </cell>
          <cell r="AY387" t="str">
            <v>期待</v>
          </cell>
          <cell r="AZ387" t="str">
            <v>A</v>
          </cell>
          <cell r="BA387" t="str">
            <v>C</v>
          </cell>
          <cell r="BB387" t="str">
            <v>B</v>
          </cell>
          <cell r="BC387" t="str">
            <v>C</v>
          </cell>
          <cell r="BD387" t="str">
            <v>C</v>
          </cell>
          <cell r="BE387" t="str">
            <v>C</v>
          </cell>
          <cell r="BG387">
            <v>281</v>
          </cell>
        </row>
        <row r="388">
          <cell r="B388">
            <v>387</v>
          </cell>
          <cell r="E388" t="str">
            <v>去勢</v>
          </cell>
          <cell r="F388" t="str">
            <v>香</v>
          </cell>
          <cell r="G388">
            <v>25</v>
          </cell>
          <cell r="H388" t="str">
            <v>南</v>
          </cell>
          <cell r="I388">
            <v>1438795513</v>
          </cell>
          <cell r="M388">
            <v>45901</v>
          </cell>
          <cell r="P388" t="str">
            <v>やすよ</v>
          </cell>
          <cell r="R388">
            <v>2723265</v>
          </cell>
          <cell r="T388">
            <v>80.7</v>
          </cell>
          <cell r="U388">
            <v>4</v>
          </cell>
          <cell r="W388" t="str">
            <v>幸男</v>
          </cell>
          <cell r="AB388" t="str">
            <v>金太郎３</v>
          </cell>
          <cell r="AG388" t="str">
            <v>平茂晴</v>
          </cell>
          <cell r="AK388" t="str">
            <v>安福久</v>
          </cell>
          <cell r="AQ388" t="str">
            <v>T4810444334727</v>
          </cell>
          <cell r="AS388">
            <v>1438795513</v>
          </cell>
          <cell r="AY388" t="str">
            <v>期待の期待</v>
          </cell>
          <cell r="AZ388" t="str">
            <v>A</v>
          </cell>
          <cell r="BA388" t="str">
            <v>A</v>
          </cell>
          <cell r="BB388" t="str">
            <v>B</v>
          </cell>
          <cell r="BC388" t="str">
            <v>A</v>
          </cell>
          <cell r="BD388" t="str">
            <v>A</v>
          </cell>
          <cell r="BE388" t="str">
            <v>A</v>
          </cell>
          <cell r="BG388">
            <v>261</v>
          </cell>
        </row>
        <row r="389">
          <cell r="B389">
            <v>388</v>
          </cell>
          <cell r="E389" t="str">
            <v>去勢</v>
          </cell>
          <cell r="F389" t="str">
            <v>北斗</v>
          </cell>
          <cell r="G389">
            <v>25</v>
          </cell>
          <cell r="H389" t="str">
            <v>南</v>
          </cell>
          <cell r="I389">
            <v>1438795438</v>
          </cell>
          <cell r="M389">
            <v>45886</v>
          </cell>
          <cell r="P389" t="str">
            <v>るか</v>
          </cell>
          <cell r="R389">
            <v>2803264</v>
          </cell>
          <cell r="T389">
            <v>82.2</v>
          </cell>
          <cell r="U389">
            <v>3</v>
          </cell>
          <cell r="W389" t="str">
            <v>姫晴久</v>
          </cell>
          <cell r="AB389" t="str">
            <v>金太郎３</v>
          </cell>
          <cell r="AG389" t="str">
            <v>百合茂</v>
          </cell>
          <cell r="AK389" t="str">
            <v>福栄</v>
          </cell>
          <cell r="AQ389" t="str">
            <v>T4810444334727</v>
          </cell>
          <cell r="AS389">
            <v>1438795438</v>
          </cell>
          <cell r="AY389" t="str">
            <v>期待の期待</v>
          </cell>
          <cell r="AZ389" t="str">
            <v>A</v>
          </cell>
          <cell r="BA389" t="str">
            <v>B</v>
          </cell>
          <cell r="BB389" t="str">
            <v>A</v>
          </cell>
          <cell r="BC389" t="str">
            <v>C</v>
          </cell>
          <cell r="BD389" t="str">
            <v>C</v>
          </cell>
          <cell r="BE389" t="str">
            <v>B</v>
          </cell>
          <cell r="BG389">
            <v>276</v>
          </cell>
        </row>
        <row r="390">
          <cell r="B390">
            <v>389</v>
          </cell>
          <cell r="E390" t="str">
            <v>去勢</v>
          </cell>
          <cell r="F390" t="str">
            <v>蛍</v>
          </cell>
          <cell r="G390">
            <v>25</v>
          </cell>
          <cell r="H390" t="str">
            <v>南</v>
          </cell>
          <cell r="I390">
            <v>1438795421</v>
          </cell>
          <cell r="M390">
            <v>45885</v>
          </cell>
          <cell r="P390" t="str">
            <v>きよか</v>
          </cell>
          <cell r="R390">
            <v>2723264</v>
          </cell>
          <cell r="T390">
            <v>80.2</v>
          </cell>
          <cell r="U390">
            <v>5</v>
          </cell>
          <cell r="W390" t="str">
            <v>姫晴久</v>
          </cell>
          <cell r="AB390" t="str">
            <v>弁慶３</v>
          </cell>
          <cell r="AG390" t="str">
            <v>勝忠平</v>
          </cell>
          <cell r="AK390" t="str">
            <v>北国７の８</v>
          </cell>
          <cell r="AQ390" t="str">
            <v>T4810444334727</v>
          </cell>
          <cell r="AS390">
            <v>1438795421</v>
          </cell>
          <cell r="AY390" t="str">
            <v>期待</v>
          </cell>
          <cell r="AZ390" t="str">
            <v>B</v>
          </cell>
          <cell r="BA390" t="str">
            <v>B</v>
          </cell>
          <cell r="BB390" t="str">
            <v>A</v>
          </cell>
          <cell r="BC390" t="str">
            <v>C</v>
          </cell>
          <cell r="BD390" t="str">
            <v>C</v>
          </cell>
          <cell r="BE390" t="str">
            <v>A</v>
          </cell>
          <cell r="BG390">
            <v>277</v>
          </cell>
        </row>
        <row r="391">
          <cell r="B391">
            <v>390</v>
          </cell>
          <cell r="E391" t="str">
            <v>去勢</v>
          </cell>
          <cell r="F391" t="str">
            <v>千百合</v>
          </cell>
          <cell r="G391">
            <v>25</v>
          </cell>
          <cell r="H391" t="str">
            <v>南</v>
          </cell>
          <cell r="I391">
            <v>1438795773</v>
          </cell>
          <cell r="M391">
            <v>45911</v>
          </cell>
          <cell r="P391" t="str">
            <v>れいか</v>
          </cell>
          <cell r="R391">
            <v>1905718</v>
          </cell>
          <cell r="T391">
            <v>81</v>
          </cell>
          <cell r="U391">
            <v>2</v>
          </cell>
          <cell r="W391" t="str">
            <v>千寿剣</v>
          </cell>
          <cell r="AB391" t="str">
            <v>若百合</v>
          </cell>
          <cell r="AG391" t="str">
            <v>耕富士</v>
          </cell>
          <cell r="AK391" t="str">
            <v>勝平正</v>
          </cell>
          <cell r="AQ391" t="str">
            <v>T5810667306304</v>
          </cell>
          <cell r="AS391">
            <v>1438795773</v>
          </cell>
          <cell r="AT391" t="str">
            <v>ｍ</v>
          </cell>
          <cell r="BG391">
            <v>251</v>
          </cell>
        </row>
        <row r="392">
          <cell r="B392">
            <v>391</v>
          </cell>
          <cell r="E392" t="str">
            <v>去勢</v>
          </cell>
          <cell r="F392" t="str">
            <v>春久</v>
          </cell>
          <cell r="G392">
            <v>25</v>
          </cell>
          <cell r="H392" t="str">
            <v>南</v>
          </cell>
          <cell r="I392">
            <v>1438795834</v>
          </cell>
          <cell r="M392">
            <v>45932</v>
          </cell>
          <cell r="P392" t="str">
            <v>きよ</v>
          </cell>
          <cell r="R392">
            <v>1843914</v>
          </cell>
          <cell r="T392">
            <v>81.599999999999994</v>
          </cell>
          <cell r="U392">
            <v>4</v>
          </cell>
          <cell r="W392" t="str">
            <v>姫晴久</v>
          </cell>
          <cell r="AB392" t="str">
            <v>華春福</v>
          </cell>
          <cell r="AG392" t="str">
            <v>百合茂</v>
          </cell>
          <cell r="AK392" t="str">
            <v>安福久</v>
          </cell>
          <cell r="AQ392" t="str">
            <v>T5810667306304</v>
          </cell>
          <cell r="AS392">
            <v>1438795834</v>
          </cell>
          <cell r="AT392" t="str">
            <v>ｍ</v>
          </cell>
          <cell r="BG392">
            <v>230</v>
          </cell>
        </row>
        <row r="393">
          <cell r="B393">
            <v>392</v>
          </cell>
          <cell r="E393" t="str">
            <v>雌</v>
          </cell>
          <cell r="F393" t="str">
            <v>さき</v>
          </cell>
          <cell r="G393">
            <v>25</v>
          </cell>
          <cell r="H393" t="str">
            <v>南</v>
          </cell>
          <cell r="I393">
            <v>1438795742</v>
          </cell>
          <cell r="M393">
            <v>45904</v>
          </cell>
          <cell r="P393" t="str">
            <v>はつはる２９</v>
          </cell>
          <cell r="R393">
            <v>1731415</v>
          </cell>
          <cell r="T393">
            <v>81.8</v>
          </cell>
          <cell r="U393">
            <v>8</v>
          </cell>
          <cell r="W393" t="str">
            <v>姫晴久</v>
          </cell>
          <cell r="AB393" t="str">
            <v>幸紀雄</v>
          </cell>
          <cell r="AG393" t="str">
            <v>安福久</v>
          </cell>
          <cell r="AK393" t="str">
            <v>勝乃勝</v>
          </cell>
          <cell r="AQ393" t="str">
            <v>T5810667306304</v>
          </cell>
          <cell r="AS393">
            <v>1438795742</v>
          </cell>
          <cell r="AT393" t="str">
            <v>ｍ</v>
          </cell>
          <cell r="AY393" t="str">
            <v>期待</v>
          </cell>
          <cell r="AZ393" t="str">
            <v>A</v>
          </cell>
          <cell r="BA393" t="str">
            <v>A</v>
          </cell>
          <cell r="BB393" t="str">
            <v>A</v>
          </cell>
          <cell r="BC393" t="str">
            <v>B</v>
          </cell>
          <cell r="BD393" t="str">
            <v>A</v>
          </cell>
          <cell r="BE393" t="str">
            <v>A</v>
          </cell>
          <cell r="BG393">
            <v>258</v>
          </cell>
        </row>
        <row r="394">
          <cell r="B394">
            <v>393</v>
          </cell>
          <cell r="E394" t="str">
            <v>雌</v>
          </cell>
          <cell r="F394" t="str">
            <v>つるこ</v>
          </cell>
          <cell r="G394">
            <v>25</v>
          </cell>
          <cell r="H394" t="str">
            <v>南</v>
          </cell>
          <cell r="I394">
            <v>1391994657</v>
          </cell>
          <cell r="M394">
            <v>45874</v>
          </cell>
          <cell r="P394" t="str">
            <v>がんこ</v>
          </cell>
          <cell r="R394">
            <v>1909488</v>
          </cell>
          <cell r="T394">
            <v>81.099999999999994</v>
          </cell>
          <cell r="U394">
            <v>2</v>
          </cell>
          <cell r="W394" t="str">
            <v>福勝鶴</v>
          </cell>
          <cell r="AB394" t="str">
            <v>金太郎３</v>
          </cell>
          <cell r="AG394" t="str">
            <v>安福久</v>
          </cell>
          <cell r="AK394" t="str">
            <v>金幸</v>
          </cell>
          <cell r="AQ394" t="str">
            <v>T5810667306304</v>
          </cell>
          <cell r="AS394">
            <v>1391994657</v>
          </cell>
          <cell r="AT394" t="str">
            <v>同性複数産子</v>
          </cell>
          <cell r="AU394" t="str">
            <v>ｍ</v>
          </cell>
          <cell r="BG394">
            <v>288</v>
          </cell>
        </row>
        <row r="395">
          <cell r="B395">
            <v>394</v>
          </cell>
          <cell r="E395" t="str">
            <v>雌</v>
          </cell>
          <cell r="F395" t="str">
            <v>ゆりひさ</v>
          </cell>
          <cell r="G395">
            <v>25</v>
          </cell>
          <cell r="H395" t="str">
            <v>南</v>
          </cell>
          <cell r="I395">
            <v>1438795704</v>
          </cell>
          <cell r="M395">
            <v>45897</v>
          </cell>
          <cell r="P395" t="str">
            <v>たまひさ</v>
          </cell>
          <cell r="R395">
            <v>2878588</v>
          </cell>
          <cell r="T395">
            <v>80.5</v>
          </cell>
          <cell r="U395">
            <v>1</v>
          </cell>
          <cell r="W395" t="str">
            <v>百合茂</v>
          </cell>
          <cell r="AB395" t="str">
            <v>安福久</v>
          </cell>
          <cell r="AG395" t="str">
            <v>華春福</v>
          </cell>
          <cell r="AK395" t="str">
            <v>百合茂</v>
          </cell>
          <cell r="AQ395" t="str">
            <v>T5810667306304</v>
          </cell>
          <cell r="AS395">
            <v>1438795704</v>
          </cell>
          <cell r="AT395" t="str">
            <v>ｍ</v>
          </cell>
          <cell r="AY395" t="str">
            <v>期待の期待</v>
          </cell>
          <cell r="AZ395" t="str">
            <v>B</v>
          </cell>
          <cell r="BA395" t="str">
            <v>B</v>
          </cell>
          <cell r="BB395" t="str">
            <v>C</v>
          </cell>
          <cell r="BC395" t="str">
            <v>B</v>
          </cell>
          <cell r="BD395" t="str">
            <v>B</v>
          </cell>
          <cell r="BE395" t="str">
            <v>B</v>
          </cell>
          <cell r="BG395">
            <v>265</v>
          </cell>
        </row>
        <row r="396">
          <cell r="B396">
            <v>395</v>
          </cell>
          <cell r="E396" t="str">
            <v>雌</v>
          </cell>
          <cell r="F396" t="str">
            <v>すずこ</v>
          </cell>
          <cell r="G396">
            <v>25</v>
          </cell>
          <cell r="H396" t="str">
            <v>南</v>
          </cell>
          <cell r="I396">
            <v>1438795698</v>
          </cell>
          <cell r="M396">
            <v>45897</v>
          </cell>
          <cell r="P396" t="str">
            <v>すずか</v>
          </cell>
          <cell r="R396">
            <v>1921438</v>
          </cell>
          <cell r="T396">
            <v>81.400000000000006</v>
          </cell>
          <cell r="U396">
            <v>2</v>
          </cell>
          <cell r="W396" t="str">
            <v>姫晴久</v>
          </cell>
          <cell r="AB396" t="str">
            <v>金太郎３</v>
          </cell>
          <cell r="AG396" t="str">
            <v>安福久</v>
          </cell>
          <cell r="AK396" t="str">
            <v>百合茂</v>
          </cell>
          <cell r="AQ396" t="str">
            <v>T5810667306304</v>
          </cell>
          <cell r="AS396">
            <v>1438795698</v>
          </cell>
          <cell r="AT396" t="str">
            <v>ｍ</v>
          </cell>
          <cell r="AY396" t="str">
            <v>期待の期待</v>
          </cell>
          <cell r="AZ396" t="str">
            <v>A</v>
          </cell>
          <cell r="BA396" t="str">
            <v>A</v>
          </cell>
          <cell r="BB396" t="str">
            <v>A</v>
          </cell>
          <cell r="BC396" t="str">
            <v>B</v>
          </cell>
          <cell r="BD396" t="str">
            <v>B</v>
          </cell>
          <cell r="BE396" t="str">
            <v>A</v>
          </cell>
          <cell r="BG396">
            <v>265</v>
          </cell>
        </row>
        <row r="397">
          <cell r="B397">
            <v>396</v>
          </cell>
          <cell r="E397" t="str">
            <v>去勢</v>
          </cell>
          <cell r="F397" t="str">
            <v>桃尻</v>
          </cell>
          <cell r="G397">
            <v>25</v>
          </cell>
          <cell r="H397" t="str">
            <v>南</v>
          </cell>
          <cell r="I397">
            <v>1438796237</v>
          </cell>
          <cell r="M397">
            <v>45901</v>
          </cell>
          <cell r="P397" t="str">
            <v>ももひさ</v>
          </cell>
          <cell r="R397">
            <v>2526673</v>
          </cell>
          <cell r="T397">
            <v>81.099999999999994</v>
          </cell>
          <cell r="U397">
            <v>9</v>
          </cell>
          <cell r="W397" t="str">
            <v>幸男</v>
          </cell>
          <cell r="AB397" t="str">
            <v>安福久</v>
          </cell>
          <cell r="AG397" t="str">
            <v>平茂晴</v>
          </cell>
          <cell r="AK397" t="str">
            <v>飛騨白清</v>
          </cell>
          <cell r="AQ397" t="str">
            <v>T8810441272298</v>
          </cell>
          <cell r="AS397">
            <v>1438796237</v>
          </cell>
          <cell r="AT397" t="str">
            <v>ｍ</v>
          </cell>
          <cell r="AY397" t="str">
            <v>期待</v>
          </cell>
          <cell r="AZ397" t="str">
            <v>C</v>
          </cell>
          <cell r="BA397" t="str">
            <v>A</v>
          </cell>
          <cell r="BB397" t="str">
            <v>C</v>
          </cell>
          <cell r="BC397" t="str">
            <v>A</v>
          </cell>
          <cell r="BD397" t="str">
            <v>A</v>
          </cell>
          <cell r="BE397" t="str">
            <v>A</v>
          </cell>
          <cell r="BG397">
            <v>261</v>
          </cell>
        </row>
        <row r="398">
          <cell r="B398">
            <v>397</v>
          </cell>
          <cell r="E398" t="str">
            <v>去勢</v>
          </cell>
          <cell r="F398" t="str">
            <v>光栄</v>
          </cell>
          <cell r="G398">
            <v>25</v>
          </cell>
          <cell r="H398" t="str">
            <v>南</v>
          </cell>
          <cell r="I398">
            <v>1438795445</v>
          </cell>
          <cell r="M398">
            <v>45890</v>
          </cell>
          <cell r="P398" t="str">
            <v>さちこ</v>
          </cell>
          <cell r="R398">
            <v>1931626</v>
          </cell>
          <cell r="T398">
            <v>81.2</v>
          </cell>
          <cell r="U398">
            <v>1</v>
          </cell>
          <cell r="W398" t="str">
            <v>真乃介</v>
          </cell>
          <cell r="AB398" t="str">
            <v>幸男</v>
          </cell>
          <cell r="AG398" t="str">
            <v>安福久</v>
          </cell>
          <cell r="AK398" t="str">
            <v>金幸</v>
          </cell>
          <cell r="AQ398" t="str">
            <v>T2810378042381</v>
          </cell>
          <cell r="AS398">
            <v>1438795445</v>
          </cell>
          <cell r="AT398" t="str">
            <v>ｍ</v>
          </cell>
          <cell r="AY398" t="str">
            <v>期待の期待</v>
          </cell>
          <cell r="AZ398" t="str">
            <v>C</v>
          </cell>
          <cell r="BA398" t="str">
            <v>A</v>
          </cell>
          <cell r="BB398" t="str">
            <v>C</v>
          </cell>
          <cell r="BC398" t="str">
            <v>A</v>
          </cell>
          <cell r="BD398" t="str">
            <v>A</v>
          </cell>
          <cell r="BE398" t="str">
            <v>A</v>
          </cell>
          <cell r="BG398">
            <v>272</v>
          </cell>
        </row>
        <row r="399">
          <cell r="B399">
            <v>398</v>
          </cell>
          <cell r="E399" t="str">
            <v>去勢</v>
          </cell>
          <cell r="F399" t="str">
            <v>茂太郎</v>
          </cell>
          <cell r="G399">
            <v>25</v>
          </cell>
          <cell r="H399" t="str">
            <v>南</v>
          </cell>
          <cell r="I399">
            <v>1663100571</v>
          </cell>
          <cell r="M399">
            <v>45881</v>
          </cell>
          <cell r="P399" t="str">
            <v>はなこ</v>
          </cell>
          <cell r="R399">
            <v>1752586</v>
          </cell>
          <cell r="T399">
            <v>81</v>
          </cell>
          <cell r="U399">
            <v>6</v>
          </cell>
          <cell r="W399" t="str">
            <v>金太郎３</v>
          </cell>
          <cell r="AB399" t="str">
            <v>華春福</v>
          </cell>
          <cell r="AG399" t="str">
            <v>百合茂</v>
          </cell>
          <cell r="AK399" t="str">
            <v>安福久</v>
          </cell>
          <cell r="AQ399" t="str">
            <v>T7810512411372</v>
          </cell>
          <cell r="AS399">
            <v>1663100571</v>
          </cell>
          <cell r="AT399" t="str">
            <v>ｍ</v>
          </cell>
          <cell r="AY399" t="str">
            <v>期待</v>
          </cell>
          <cell r="AZ399" t="str">
            <v>A</v>
          </cell>
          <cell r="BA399" t="str">
            <v>B</v>
          </cell>
          <cell r="BB399" t="str">
            <v>A</v>
          </cell>
          <cell r="BC399" t="str">
            <v>C</v>
          </cell>
          <cell r="BD399" t="str">
            <v>C</v>
          </cell>
          <cell r="BE399" t="str">
            <v>B</v>
          </cell>
          <cell r="BG399">
            <v>281</v>
          </cell>
        </row>
        <row r="400">
          <cell r="B400">
            <v>399</v>
          </cell>
          <cell r="E400" t="str">
            <v>去勢</v>
          </cell>
          <cell r="F400" t="str">
            <v>金勝義</v>
          </cell>
          <cell r="G400">
            <v>25</v>
          </cell>
          <cell r="H400" t="str">
            <v>南</v>
          </cell>
          <cell r="I400">
            <v>1663100588</v>
          </cell>
          <cell r="M400">
            <v>45901</v>
          </cell>
          <cell r="P400" t="str">
            <v>みどりこ</v>
          </cell>
          <cell r="R400">
            <v>2708439</v>
          </cell>
          <cell r="T400">
            <v>80.8</v>
          </cell>
          <cell r="U400">
            <v>5</v>
          </cell>
          <cell r="W400" t="str">
            <v>金太郎３</v>
          </cell>
          <cell r="AB400" t="str">
            <v>弁慶３</v>
          </cell>
          <cell r="AG400" t="str">
            <v>勝乃勝</v>
          </cell>
          <cell r="AK400" t="str">
            <v>安平</v>
          </cell>
          <cell r="AQ400" t="str">
            <v>T7810512411372</v>
          </cell>
          <cell r="AS400">
            <v>1663100588</v>
          </cell>
          <cell r="AT400" t="str">
            <v>ｍ・真菌症</v>
          </cell>
          <cell r="AY400" t="str">
            <v>期待の期待</v>
          </cell>
          <cell r="AZ400" t="str">
            <v>A</v>
          </cell>
          <cell r="BA400" t="str">
            <v>C</v>
          </cell>
          <cell r="BB400" t="str">
            <v>A</v>
          </cell>
          <cell r="BC400" t="str">
            <v>C</v>
          </cell>
          <cell r="BD400" t="str">
            <v>C</v>
          </cell>
          <cell r="BE400" t="str">
            <v>C</v>
          </cell>
          <cell r="BG400">
            <v>261</v>
          </cell>
        </row>
        <row r="401">
          <cell r="B401">
            <v>400</v>
          </cell>
          <cell r="E401" t="str">
            <v>雌</v>
          </cell>
          <cell r="F401" t="str">
            <v>まるみ</v>
          </cell>
          <cell r="G401">
            <v>25</v>
          </cell>
          <cell r="H401" t="str">
            <v>南</v>
          </cell>
          <cell r="I401">
            <v>1663100595</v>
          </cell>
          <cell r="M401">
            <v>45906</v>
          </cell>
          <cell r="P401" t="str">
            <v>もとみ</v>
          </cell>
          <cell r="R401">
            <v>2674754</v>
          </cell>
          <cell r="T401">
            <v>80.7</v>
          </cell>
          <cell r="U401">
            <v>6</v>
          </cell>
          <cell r="W401" t="str">
            <v>幸男</v>
          </cell>
          <cell r="AB401" t="str">
            <v>金太郎３</v>
          </cell>
          <cell r="AG401" t="str">
            <v>牛若丸（長）</v>
          </cell>
          <cell r="AK401" t="str">
            <v>平茂勝</v>
          </cell>
          <cell r="AQ401" t="str">
            <v>T7810512411372</v>
          </cell>
          <cell r="AS401">
            <v>1663100595</v>
          </cell>
          <cell r="AT401" t="str">
            <v>ｍ・真菌症</v>
          </cell>
          <cell r="AY401" t="str">
            <v>期待</v>
          </cell>
          <cell r="AZ401" t="str">
            <v>A</v>
          </cell>
          <cell r="BA401" t="str">
            <v>A</v>
          </cell>
          <cell r="BB401" t="str">
            <v>B</v>
          </cell>
          <cell r="BC401" t="str">
            <v>A</v>
          </cell>
          <cell r="BD401" t="str">
            <v>A</v>
          </cell>
          <cell r="BE401" t="str">
            <v>B</v>
          </cell>
          <cell r="BG401">
            <v>256</v>
          </cell>
        </row>
      </sheetData>
      <sheetData sheetId="3"/>
      <sheetData sheetId="4"/>
      <sheetData sheetId="5">
        <row r="1">
          <cell r="A1">
            <v>0</v>
          </cell>
          <cell r="B1">
            <v>0</v>
          </cell>
        </row>
        <row r="2">
          <cell r="A2">
            <v>91</v>
          </cell>
          <cell r="B2">
            <v>0</v>
          </cell>
        </row>
        <row r="3">
          <cell r="A3">
            <v>92</v>
          </cell>
          <cell r="B3" t="str">
            <v>原</v>
          </cell>
        </row>
        <row r="4">
          <cell r="A4">
            <v>93</v>
          </cell>
          <cell r="B4" t="str">
            <v>高</v>
          </cell>
        </row>
        <row r="5">
          <cell r="A5" t="str">
            <v>09子南黒</v>
          </cell>
          <cell r="B5" t="str">
            <v>09子南黒</v>
          </cell>
        </row>
        <row r="6">
          <cell r="A6" t="str">
            <v>16肝</v>
          </cell>
          <cell r="B6" t="str">
            <v>16肝</v>
          </cell>
        </row>
        <row r="7">
          <cell r="A7" t="str">
            <v>16子受卵長黒</v>
          </cell>
          <cell r="B7" t="str">
            <v>16受黒</v>
          </cell>
        </row>
        <row r="8">
          <cell r="A8" t="str">
            <v>16子南黒</v>
          </cell>
          <cell r="B8" t="str">
            <v>16子南黒</v>
          </cell>
        </row>
        <row r="9">
          <cell r="A9" t="str">
            <v>17子南黒</v>
          </cell>
          <cell r="B9" t="str">
            <v>17子南黒</v>
          </cell>
        </row>
        <row r="10">
          <cell r="A10" t="str">
            <v>17受</v>
          </cell>
          <cell r="B10" t="str">
            <v>17受</v>
          </cell>
        </row>
        <row r="11">
          <cell r="A11" t="str">
            <v>17南</v>
          </cell>
          <cell r="B11" t="str">
            <v>17南</v>
          </cell>
        </row>
        <row r="12">
          <cell r="A12" t="str">
            <v>18子南黒</v>
          </cell>
          <cell r="B12" t="str">
            <v>18南</v>
          </cell>
        </row>
        <row r="13">
          <cell r="A13" t="str">
            <v>19子南黒</v>
          </cell>
          <cell r="B13" t="str">
            <v>19南</v>
          </cell>
        </row>
        <row r="14">
          <cell r="A14" t="str">
            <v>19受</v>
          </cell>
          <cell r="B14" t="str">
            <v>19受</v>
          </cell>
        </row>
        <row r="15">
          <cell r="A15" t="str">
            <v>20子南黒</v>
          </cell>
          <cell r="B15" t="str">
            <v>20南</v>
          </cell>
        </row>
        <row r="16">
          <cell r="A16" t="str">
            <v>20受</v>
          </cell>
          <cell r="B16" t="str">
            <v>20受</v>
          </cell>
        </row>
        <row r="17">
          <cell r="A17" t="str">
            <v>20大</v>
          </cell>
          <cell r="B17" t="str">
            <v>20大</v>
          </cell>
        </row>
        <row r="18">
          <cell r="A18" t="str">
            <v>20南</v>
          </cell>
          <cell r="B18" t="str">
            <v>20南</v>
          </cell>
        </row>
        <row r="19">
          <cell r="A19" t="str">
            <v>21北</v>
          </cell>
          <cell r="B19" t="str">
            <v>21北</v>
          </cell>
        </row>
        <row r="20">
          <cell r="A20" t="str">
            <v>21子北黒</v>
          </cell>
          <cell r="B20" t="str">
            <v>21北</v>
          </cell>
        </row>
        <row r="21">
          <cell r="A21" t="str">
            <v>21子佐</v>
          </cell>
          <cell r="B21" t="str">
            <v>21佐</v>
          </cell>
        </row>
        <row r="22">
          <cell r="A22" t="str">
            <v>21子出黒</v>
          </cell>
          <cell r="B22" t="str">
            <v>21出</v>
          </cell>
        </row>
        <row r="23">
          <cell r="A23" t="str">
            <v>21子南黒</v>
          </cell>
          <cell r="B23" t="str">
            <v>21南</v>
          </cell>
        </row>
        <row r="24">
          <cell r="A24" t="str">
            <v>21佐</v>
          </cell>
          <cell r="B24" t="str">
            <v>21佐</v>
          </cell>
        </row>
        <row r="25">
          <cell r="A25" t="str">
            <v>21曽</v>
          </cell>
          <cell r="B25" t="str">
            <v>21曽</v>
          </cell>
        </row>
        <row r="26">
          <cell r="A26" t="str">
            <v>21南</v>
          </cell>
          <cell r="B26" t="str">
            <v>21南</v>
          </cell>
        </row>
        <row r="27">
          <cell r="A27" t="str">
            <v>22子南黒</v>
          </cell>
          <cell r="B27" t="str">
            <v>22南</v>
          </cell>
        </row>
        <row r="28">
          <cell r="A28" t="str">
            <v>22曽</v>
          </cell>
          <cell r="B28" t="str">
            <v>22曽</v>
          </cell>
        </row>
        <row r="29">
          <cell r="A29" t="str">
            <v>22南</v>
          </cell>
          <cell r="B29" t="str">
            <v>22南</v>
          </cell>
        </row>
        <row r="30">
          <cell r="A30" t="str">
            <v>原</v>
          </cell>
          <cell r="B30" t="str">
            <v>原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4"/>
  <sheetViews>
    <sheetView tabSelected="1" workbookViewId="0">
      <selection activeCell="K4" sqref="K4"/>
    </sheetView>
  </sheetViews>
  <sheetFormatPr defaultRowHeight="18.45"/>
  <cols>
    <col min="1" max="1" width="5.5" customWidth="1"/>
    <col min="2" max="2" width="14.140625" bestFit="1" customWidth="1"/>
    <col min="3" max="3" width="3.5" bestFit="1" customWidth="1"/>
    <col min="4" max="4" width="4.35546875" customWidth="1"/>
    <col min="5" max="5" width="11.640625" bestFit="1" customWidth="1"/>
    <col min="6" max="6" width="6" customWidth="1"/>
    <col min="7" max="7" width="5.7109375" customWidth="1"/>
    <col min="8" max="8" width="9.5" bestFit="1" customWidth="1"/>
    <col min="9" max="9" width="5.2109375" bestFit="1" customWidth="1"/>
    <col min="10" max="10" width="10.140625" bestFit="1" customWidth="1"/>
    <col min="11" max="11" width="14.2109375" bestFit="1" customWidth="1"/>
    <col min="12" max="12" width="3.5" bestFit="1" customWidth="1"/>
    <col min="14" max="14" width="7.140625" bestFit="1" customWidth="1"/>
    <col min="15" max="15" width="11.2109375" bestFit="1" customWidth="1"/>
    <col min="16" max="16" width="12.35546875" bestFit="1" customWidth="1"/>
    <col min="17" max="17" width="11.2109375" bestFit="1" customWidth="1"/>
    <col min="18" max="18" width="8.640625" customWidth="1"/>
    <col min="19" max="19" width="6.85546875" customWidth="1"/>
    <col min="20" max="25" width="1.85546875" customWidth="1"/>
    <col min="26" max="26" width="11.640625" bestFit="1" customWidth="1"/>
    <col min="27" max="27" width="12.640625" customWidth="1"/>
  </cols>
  <sheetData>
    <row r="1" spans="1:27">
      <c r="A1" s="19" t="s">
        <v>0</v>
      </c>
      <c r="B1" s="19"/>
      <c r="C1" s="19"/>
      <c r="D1" s="19" t="s">
        <v>1</v>
      </c>
      <c r="E1" s="20"/>
      <c r="F1" s="19"/>
      <c r="G1" s="19"/>
      <c r="H1" s="21"/>
      <c r="I1" s="19"/>
      <c r="J1" s="19"/>
      <c r="K1" s="19"/>
      <c r="L1" s="22"/>
      <c r="M1" s="19"/>
      <c r="N1" s="23"/>
      <c r="O1" s="19"/>
      <c r="P1" s="19"/>
      <c r="Q1" s="19"/>
      <c r="R1" s="24"/>
      <c r="S1" s="25"/>
      <c r="T1" s="19"/>
      <c r="U1" s="19"/>
      <c r="V1" s="19"/>
      <c r="W1" s="19"/>
      <c r="X1" s="19"/>
      <c r="Y1" s="19"/>
      <c r="Z1" s="22"/>
      <c r="AA1" s="26"/>
    </row>
    <row r="2" spans="1:27">
      <c r="A2" s="19"/>
      <c r="B2" s="19"/>
      <c r="C2" s="19"/>
      <c r="D2" s="19"/>
      <c r="E2" s="27"/>
      <c r="F2" s="19"/>
      <c r="G2" s="19"/>
      <c r="H2" s="21"/>
      <c r="I2" s="19"/>
      <c r="J2" s="19"/>
      <c r="K2" s="19"/>
      <c r="L2" s="22"/>
      <c r="M2" s="19"/>
      <c r="N2" s="23"/>
      <c r="O2" s="19"/>
      <c r="P2" s="19"/>
      <c r="Q2" s="19"/>
      <c r="R2" s="24"/>
      <c r="S2" s="25"/>
      <c r="T2" s="19"/>
      <c r="U2" s="19"/>
      <c r="V2" s="19"/>
      <c r="W2" s="19"/>
      <c r="X2" s="19"/>
      <c r="Y2" s="19"/>
      <c r="Z2" s="22"/>
      <c r="AA2" s="26"/>
    </row>
    <row r="3" spans="1:27" ht="19.3">
      <c r="A3" s="19"/>
      <c r="B3" s="22" t="s">
        <v>2</v>
      </c>
      <c r="C3" s="33">
        <f>+[1]※データ子２０!A2</f>
        <v>46162</v>
      </c>
      <c r="D3" s="33"/>
      <c r="E3" s="33"/>
      <c r="F3" s="19"/>
      <c r="G3" s="19"/>
      <c r="H3" s="21"/>
      <c r="I3" s="19"/>
      <c r="J3" s="19"/>
      <c r="K3" s="19"/>
      <c r="L3" s="22"/>
      <c r="M3" s="19"/>
      <c r="N3" s="23"/>
      <c r="O3" s="19"/>
      <c r="P3" s="19"/>
      <c r="Q3" s="19"/>
      <c r="R3" s="24"/>
      <c r="S3" s="25"/>
      <c r="T3" s="19"/>
      <c r="U3" s="19"/>
      <c r="V3" s="19"/>
      <c r="W3" s="19"/>
      <c r="X3" s="19"/>
      <c r="Y3" s="19"/>
      <c r="Z3" s="22"/>
      <c r="AA3" s="26"/>
    </row>
    <row r="4" spans="1:27" ht="36.9">
      <c r="A4" s="28" t="s">
        <v>3</v>
      </c>
      <c r="B4" s="28" t="s">
        <v>4</v>
      </c>
      <c r="C4" s="34" t="s">
        <v>5</v>
      </c>
      <c r="D4" s="35"/>
      <c r="E4" s="36"/>
      <c r="F4" s="28" t="s">
        <v>6</v>
      </c>
      <c r="G4" s="28" t="s">
        <v>7</v>
      </c>
      <c r="H4" s="29" t="s">
        <v>8</v>
      </c>
      <c r="I4" s="28" t="s">
        <v>9</v>
      </c>
      <c r="J4" s="28" t="s">
        <v>10</v>
      </c>
      <c r="K4" s="28" t="s">
        <v>11</v>
      </c>
      <c r="L4" s="37" t="s">
        <v>12</v>
      </c>
      <c r="M4" s="37"/>
      <c r="N4" s="30" t="s">
        <v>13</v>
      </c>
      <c r="O4" s="28" t="s">
        <v>14</v>
      </c>
      <c r="P4" s="28" t="s">
        <v>15</v>
      </c>
      <c r="Q4" s="28" t="s">
        <v>16</v>
      </c>
      <c r="R4" s="31" t="s">
        <v>17</v>
      </c>
      <c r="S4" s="37" t="s">
        <v>18</v>
      </c>
      <c r="T4" s="37"/>
      <c r="U4" s="37"/>
      <c r="V4" s="37"/>
      <c r="W4" s="37"/>
      <c r="X4" s="37"/>
      <c r="Y4" s="37"/>
      <c r="Z4" s="28" t="s">
        <v>19</v>
      </c>
      <c r="AA4" s="32" t="s">
        <v>20</v>
      </c>
    </row>
    <row r="5" spans="1:27">
      <c r="A5" s="1">
        <f>+[1]※データ子２０!B2</f>
        <v>1</v>
      </c>
      <c r="B5" s="1" t="str">
        <f>+[1]※データ子２０!F2</f>
        <v>美安茂</v>
      </c>
      <c r="C5" s="2">
        <f>+[1]※データ子２０!G2</f>
        <v>25</v>
      </c>
      <c r="D5" s="3" t="str">
        <f>+[1]※データ子２０!H2</f>
        <v>受</v>
      </c>
      <c r="E5" s="4">
        <f>+[1]※データ子２０!I2</f>
        <v>1400590641</v>
      </c>
      <c r="F5" s="5">
        <f>+[1]※データ子２０!U2</f>
        <v>0</v>
      </c>
      <c r="G5" s="5" t="str">
        <f>+[1]※データ子２０!E2</f>
        <v>去勢</v>
      </c>
      <c r="H5" s="6">
        <f>+[1]※データ子２０!M2</f>
        <v>45868</v>
      </c>
      <c r="I5" s="5">
        <f>+[1]※データ子２０!BG2</f>
        <v>294</v>
      </c>
      <c r="J5" s="5" t="str">
        <f>+[1]※データ子２０!W2</f>
        <v>美国桜</v>
      </c>
      <c r="K5" s="5" t="str">
        <f>+[1]※データ子２０!P2</f>
        <v>ふじこ</v>
      </c>
      <c r="L5" s="7">
        <f>IF(AC5=0,0,LOOKUP(AC5,'[1]コード（登録区分）'!A:A,'[1]コード（登録区分）'!B:B))</f>
        <v>0</v>
      </c>
      <c r="M5" s="8">
        <f>+[1]※データ子２０!R2</f>
        <v>2453461</v>
      </c>
      <c r="N5" s="9">
        <f>+[1]※データ子２０!T2</f>
        <v>81.2</v>
      </c>
      <c r="O5" s="5" t="str">
        <f>+[1]※データ子２０!AB2</f>
        <v>安福久</v>
      </c>
      <c r="P5" s="5" t="str">
        <f>+[1]※データ子２０!AG2</f>
        <v>百合茂</v>
      </c>
      <c r="Q5" s="5" t="str">
        <f>+[1]※データ子２０!AK2</f>
        <v>金幸</v>
      </c>
      <c r="R5" s="10">
        <f>IF([1]※データ子２０!AQ2&lt;&gt;"","◎",0)</f>
        <v>0</v>
      </c>
      <c r="S5" s="11" t="str">
        <f>+[1]※データ子２０!AY2</f>
        <v>期待</v>
      </c>
      <c r="T5" s="3" t="str">
        <f>+[1]※データ子２０!AZ2</f>
        <v>C</v>
      </c>
      <c r="U5" s="3" t="str">
        <f>+[1]※データ子２０!BA2</f>
        <v>A</v>
      </c>
      <c r="V5" s="3" t="str">
        <f>+[1]※データ子２０!BB2</f>
        <v>C</v>
      </c>
      <c r="W5" s="3" t="str">
        <f>+[1]※データ子２０!BC2</f>
        <v>B</v>
      </c>
      <c r="X5" s="3" t="str">
        <f>+[1]※データ子２０!BD2</f>
        <v>A</v>
      </c>
      <c r="Y5" s="8" t="str">
        <f>+[1]※データ子２０!BE2</f>
        <v>A</v>
      </c>
      <c r="Z5" s="12">
        <f>+[1]※データ子２０!AS2</f>
        <v>1400590641</v>
      </c>
      <c r="AA5" s="13" t="str">
        <f>+[1]※データ子２０!AT2&amp;" "&amp;[1]※データ子２０!AU2</f>
        <v xml:space="preserve">受=黒 </v>
      </c>
    </row>
    <row r="6" spans="1:27">
      <c r="A6" s="1">
        <f>+[1]※データ子２０!B3</f>
        <v>2</v>
      </c>
      <c r="B6" s="1" t="str">
        <f>+[1]※データ子２０!F3</f>
        <v>幸姫</v>
      </c>
      <c r="C6" s="2">
        <f>+[1]※データ子２０!G3</f>
        <v>25</v>
      </c>
      <c r="D6" s="3" t="str">
        <f>+[1]※データ子２０!H3</f>
        <v>南</v>
      </c>
      <c r="E6" s="4">
        <f>+[1]※データ子２０!I3</f>
        <v>1400590603</v>
      </c>
      <c r="F6" s="5">
        <f>+[1]※データ子２０!U3</f>
        <v>2</v>
      </c>
      <c r="G6" s="5" t="str">
        <f>+[1]※データ子２０!E3</f>
        <v>去勢</v>
      </c>
      <c r="H6" s="6">
        <f>+[1]※データ子２０!M3</f>
        <v>45869</v>
      </c>
      <c r="I6" s="5">
        <f>+[1]※データ子２０!BG3</f>
        <v>293</v>
      </c>
      <c r="J6" s="5" t="str">
        <f>+[1]※データ子２０!W3</f>
        <v>幸男</v>
      </c>
      <c r="K6" s="5" t="str">
        <f>+[1]※データ子２０!P3</f>
        <v>れん３</v>
      </c>
      <c r="L6" s="7">
        <f>IF(AC6=0,0,LOOKUP(AC6,'[1]コード（登録区分）'!A:A,'[1]コード（登録区分）'!B:B))</f>
        <v>0</v>
      </c>
      <c r="M6" s="8">
        <f>+[1]※データ子２０!R3</f>
        <v>2812501</v>
      </c>
      <c r="N6" s="9">
        <f>+[1]※データ子２０!T3</f>
        <v>81.7</v>
      </c>
      <c r="O6" s="5" t="str">
        <f>+[1]※データ子２０!AB3</f>
        <v>福之姫</v>
      </c>
      <c r="P6" s="5" t="str">
        <f>+[1]※データ子２０!AG3</f>
        <v>安福久</v>
      </c>
      <c r="Q6" s="5" t="str">
        <f>+[1]※データ子２０!AK3</f>
        <v>忠富士</v>
      </c>
      <c r="R6" s="10" t="str">
        <f>IF([1]※データ子２０!AQ3&lt;&gt;"","◎",0)</f>
        <v>◎</v>
      </c>
      <c r="S6" s="11">
        <f>+[1]※データ子２０!AY3</f>
        <v>0</v>
      </c>
      <c r="T6" s="3">
        <f>+[1]※データ子２０!AZ3</f>
        <v>0</v>
      </c>
      <c r="U6" s="3">
        <f>+[1]※データ子２０!BA3</f>
        <v>0</v>
      </c>
      <c r="V6" s="3">
        <f>+[1]※データ子２０!BB3</f>
        <v>0</v>
      </c>
      <c r="W6" s="3">
        <f>+[1]※データ子２０!BC3</f>
        <v>0</v>
      </c>
      <c r="X6" s="3">
        <f>+[1]※データ子２０!BD3</f>
        <v>0</v>
      </c>
      <c r="Y6" s="8">
        <f>+[1]※データ子２０!BE3</f>
        <v>0</v>
      </c>
      <c r="Z6" s="12">
        <f>+[1]※データ子２０!AS3</f>
        <v>1400590603</v>
      </c>
      <c r="AA6" s="13" t="str">
        <f>+[1]※データ子２０!AT3&amp;" "&amp;[1]※データ子２０!AU3</f>
        <v xml:space="preserve">M </v>
      </c>
    </row>
    <row r="7" spans="1:27">
      <c r="A7" s="1">
        <f>+[1]※データ子２０!B4</f>
        <v>3</v>
      </c>
      <c r="B7" s="1">
        <f>+[1]※データ子２０!F4</f>
        <v>0</v>
      </c>
      <c r="C7" s="2">
        <f>+[1]※データ子２０!G4</f>
        <v>0</v>
      </c>
      <c r="D7" s="3">
        <f>+[1]※データ子２０!H4</f>
        <v>0</v>
      </c>
      <c r="E7" s="4">
        <f>+[1]※データ子２０!I4</f>
        <v>0</v>
      </c>
      <c r="F7" s="5">
        <f>+[1]※データ子２０!U4</f>
        <v>0</v>
      </c>
      <c r="G7" s="5">
        <f>+[1]※データ子２０!E4</f>
        <v>0</v>
      </c>
      <c r="H7" s="6">
        <f>+[1]※データ子２０!M4</f>
        <v>0</v>
      </c>
      <c r="I7" s="5">
        <f>+[1]※データ子２０!BG4</f>
        <v>0</v>
      </c>
      <c r="J7" s="5">
        <f>+[1]※データ子２０!W4</f>
        <v>0</v>
      </c>
      <c r="K7" s="5">
        <f>+[1]※データ子２０!P4</f>
        <v>0</v>
      </c>
      <c r="L7" s="7">
        <f>IF(AC7=0,0,LOOKUP(AC7,'[1]コード（登録区分）'!A:A,'[1]コード（登録区分）'!B:B))</f>
        <v>0</v>
      </c>
      <c r="M7" s="8">
        <f>+[1]※データ子２０!R4</f>
        <v>0</v>
      </c>
      <c r="N7" s="9">
        <f>+[1]※データ子２０!T4</f>
        <v>0</v>
      </c>
      <c r="O7" s="5">
        <f>+[1]※データ子２０!AB4</f>
        <v>0</v>
      </c>
      <c r="P7" s="5">
        <f>+[1]※データ子２０!AG4</f>
        <v>0</v>
      </c>
      <c r="Q7" s="5">
        <f>+[1]※データ子２０!AK4</f>
        <v>0</v>
      </c>
      <c r="R7" s="10">
        <f>IF([1]※データ子２０!AQ4&lt;&gt;"","◎",0)</f>
        <v>0</v>
      </c>
      <c r="S7" s="11">
        <f>+[1]※データ子２０!AY4</f>
        <v>0</v>
      </c>
      <c r="T7" s="3">
        <f>+[1]※データ子２０!AZ4</f>
        <v>0</v>
      </c>
      <c r="U7" s="3">
        <f>+[1]※データ子２０!BA4</f>
        <v>0</v>
      </c>
      <c r="V7" s="3">
        <f>+[1]※データ子２０!BB4</f>
        <v>0</v>
      </c>
      <c r="W7" s="3">
        <f>+[1]※データ子２０!BC4</f>
        <v>0</v>
      </c>
      <c r="X7" s="3">
        <f>+[1]※データ子２０!BD4</f>
        <v>0</v>
      </c>
      <c r="Y7" s="8">
        <f>+[1]※データ子２０!BE4</f>
        <v>0</v>
      </c>
      <c r="Z7" s="12">
        <f>+[1]※データ子２０!AS4</f>
        <v>0</v>
      </c>
      <c r="AA7" s="13" t="str">
        <f>+[1]※データ子２０!AT4&amp;" "&amp;[1]※データ子２０!AU4</f>
        <v xml:space="preserve"> </v>
      </c>
    </row>
    <row r="8" spans="1:27" ht="22.3">
      <c r="A8" s="1">
        <f>+[1]※データ子２０!B5</f>
        <v>4</v>
      </c>
      <c r="B8" s="1" t="str">
        <f>+[1]※データ子２０!F5</f>
        <v>百合男</v>
      </c>
      <c r="C8" s="2">
        <f>+[1]※データ子２０!G5</f>
        <v>25</v>
      </c>
      <c r="D8" s="3" t="str">
        <f>+[1]※データ子２０!H5</f>
        <v>血</v>
      </c>
      <c r="E8" s="4">
        <f>+[1]※データ子２０!I5</f>
        <v>1400590658</v>
      </c>
      <c r="F8" s="5">
        <f>+[1]※データ子２０!U5</f>
        <v>4</v>
      </c>
      <c r="G8" s="5" t="str">
        <f>+[1]※データ子２０!E5</f>
        <v>去勢</v>
      </c>
      <c r="H8" s="6">
        <f>+[1]※データ子２０!M5</f>
        <v>45874</v>
      </c>
      <c r="I8" s="5">
        <f>+[1]※データ子２０!BG5</f>
        <v>288</v>
      </c>
      <c r="J8" s="5" t="str">
        <f>+[1]※データ子２０!W5</f>
        <v>幸男</v>
      </c>
      <c r="K8" s="5" t="str">
        <f>+[1]※データ子２０!P5</f>
        <v>きんさち</v>
      </c>
      <c r="L8" s="7">
        <f>IF(AC8=0,0,LOOKUP(AC8,'[1]コード（登録区分）'!A:A,'[1]コード（登録区分）'!B:B))</f>
        <v>0</v>
      </c>
      <c r="M8" s="8">
        <f>+[1]※データ子２０!R5</f>
        <v>1857328</v>
      </c>
      <c r="N8" s="9">
        <f>+[1]※データ子２０!T5</f>
        <v>81.3</v>
      </c>
      <c r="O8" s="5" t="str">
        <f>+[1]※データ子２０!AB5</f>
        <v>百合幸</v>
      </c>
      <c r="P8" s="5" t="str">
        <f>+[1]※データ子２０!AG5</f>
        <v>金太郎３</v>
      </c>
      <c r="Q8" s="5" t="str">
        <f>+[1]※データ子２０!AK5</f>
        <v>安糸福</v>
      </c>
      <c r="R8" s="10" t="str">
        <f>IF([1]※データ子２０!AQ5&lt;&gt;"","◎",0)</f>
        <v>◎</v>
      </c>
      <c r="S8" s="11">
        <f>+[1]※データ子２０!AY5</f>
        <v>0</v>
      </c>
      <c r="T8" s="3">
        <f>+[1]※データ子２０!AZ5</f>
        <v>0</v>
      </c>
      <c r="U8" s="3">
        <f>+[1]※データ子２０!BA5</f>
        <v>0</v>
      </c>
      <c r="V8" s="3">
        <f>+[1]※データ子２０!BB5</f>
        <v>0</v>
      </c>
      <c r="W8" s="3">
        <f>+[1]※データ子２０!BC5</f>
        <v>0</v>
      </c>
      <c r="X8" s="3">
        <f>+[1]※データ子２０!BD5</f>
        <v>0</v>
      </c>
      <c r="Y8" s="8">
        <f>+[1]※データ子２０!BE5</f>
        <v>0</v>
      </c>
      <c r="Z8" s="12">
        <f>+[1]※データ子２０!AS5</f>
        <v>1400590658</v>
      </c>
      <c r="AA8" s="14" t="str">
        <f>+[1]※データ子２０!AT5&amp;" "&amp;[1]※データ子２０!AU5</f>
        <v>腹部大白斑・額白斑 後両足首・両腿白斑</v>
      </c>
    </row>
    <row r="9" spans="1:27">
      <c r="A9" s="1">
        <f>+[1]※データ子２０!B6</f>
        <v>5</v>
      </c>
      <c r="B9" s="1" t="str">
        <f>+[1]※データ子２０!F6</f>
        <v>つるちえ</v>
      </c>
      <c r="C9" s="2">
        <f>+[1]※データ子２０!G6</f>
        <v>25</v>
      </c>
      <c r="D9" s="3" t="str">
        <f>+[1]※データ子２０!H6</f>
        <v>南</v>
      </c>
      <c r="E9" s="4">
        <f>+[1]※データ子２０!I6</f>
        <v>1400590214</v>
      </c>
      <c r="F9" s="5">
        <f>+[1]※データ子２０!U6</f>
        <v>1</v>
      </c>
      <c r="G9" s="5" t="str">
        <f>+[1]※データ子２０!E6</f>
        <v>雌</v>
      </c>
      <c r="H9" s="6">
        <f>+[1]※データ子２０!M6</f>
        <v>45839</v>
      </c>
      <c r="I9" s="5">
        <f>+[1]※データ子２０!BG6</f>
        <v>323</v>
      </c>
      <c r="J9" s="5" t="str">
        <f>+[1]※データ子２０!W6</f>
        <v>知恵久</v>
      </c>
      <c r="K9" s="5" t="str">
        <f>+[1]※データ子２０!P6</f>
        <v>ひさにつる</v>
      </c>
      <c r="L9" s="7">
        <f>IF(AC9=0,0,LOOKUP(AC9,'[1]コード（登録区分）'!A:A,'[1]コード（登録区分）'!B:B))</f>
        <v>0</v>
      </c>
      <c r="M9" s="8">
        <f>+[1]※データ子２０!R6</f>
        <v>2874553</v>
      </c>
      <c r="N9" s="9">
        <f>+[1]※データ子２０!T6</f>
        <v>79.099999999999994</v>
      </c>
      <c r="O9" s="5" t="str">
        <f>+[1]※データ子２０!AB6</f>
        <v>福之鶴</v>
      </c>
      <c r="P9" s="5" t="str">
        <f>+[1]※データ子２０!AG6</f>
        <v>安福久</v>
      </c>
      <c r="Q9" s="5" t="str">
        <f>+[1]※データ子２０!AK6</f>
        <v>金幸</v>
      </c>
      <c r="R9" s="10" t="str">
        <f>IF([1]※データ子２０!AQ6&lt;&gt;"","◎",0)</f>
        <v>◎</v>
      </c>
      <c r="S9" s="11">
        <f>+[1]※データ子２０!AY6</f>
        <v>0</v>
      </c>
      <c r="T9" s="3">
        <f>+[1]※データ子２０!AZ6</f>
        <v>0</v>
      </c>
      <c r="U9" s="3">
        <f>+[1]※データ子２０!BA6</f>
        <v>0</v>
      </c>
      <c r="V9" s="3">
        <f>+[1]※データ子２０!BB6</f>
        <v>0</v>
      </c>
      <c r="W9" s="3">
        <f>+[1]※データ子２０!BC6</f>
        <v>0</v>
      </c>
      <c r="X9" s="3">
        <f>+[1]※データ子２０!BD6</f>
        <v>0</v>
      </c>
      <c r="Y9" s="8">
        <f>+[1]※データ子２０!BE6</f>
        <v>0</v>
      </c>
      <c r="Z9" s="12">
        <f>+[1]※データ子２０!AS6</f>
        <v>1400590214</v>
      </c>
      <c r="AA9" s="13" t="str">
        <f>+[1]※データ子２０!AT6&amp;" "&amp;[1]※データ子２０!AU6</f>
        <v xml:space="preserve"> </v>
      </c>
    </row>
    <row r="10" spans="1:27">
      <c r="A10" s="1">
        <f>+[1]※データ子２０!B7</f>
        <v>6</v>
      </c>
      <c r="B10" s="1" t="str">
        <f>+[1]※データ子２０!F7</f>
        <v>かちふく</v>
      </c>
      <c r="C10" s="2">
        <f>+[1]※データ子２０!G7</f>
        <v>25</v>
      </c>
      <c r="D10" s="3" t="str">
        <f>+[1]※データ子２０!H7</f>
        <v>南</v>
      </c>
      <c r="E10" s="4">
        <f>+[1]※データ子２０!I7</f>
        <v>1400590764</v>
      </c>
      <c r="F10" s="5">
        <f>+[1]※データ子２０!U7</f>
        <v>3</v>
      </c>
      <c r="G10" s="5" t="str">
        <f>+[1]※データ子２０!E7</f>
        <v>雌</v>
      </c>
      <c r="H10" s="6">
        <f>+[1]※データ子２０!M7</f>
        <v>45906</v>
      </c>
      <c r="I10" s="5">
        <f>+[1]※データ子２０!BG7</f>
        <v>256</v>
      </c>
      <c r="J10" s="5" t="str">
        <f>+[1]※データ子２０!W7</f>
        <v>勝乃幸</v>
      </c>
      <c r="K10" s="5" t="str">
        <f>+[1]※データ子２０!P7</f>
        <v>れいわ３０１</v>
      </c>
      <c r="L10" s="7">
        <f>IF(AC10=0,0,LOOKUP(AC10,'[1]コード（登録区分）'!A:A,'[1]コード（登録区分）'!B:B))</f>
        <v>0</v>
      </c>
      <c r="M10" s="8">
        <f>+[1]※データ子２０!R7</f>
        <v>2798690</v>
      </c>
      <c r="N10" s="9">
        <f>+[1]※データ子２０!T7</f>
        <v>80.7</v>
      </c>
      <c r="O10" s="5" t="str">
        <f>+[1]※データ子２０!AB7</f>
        <v>福増</v>
      </c>
      <c r="P10" s="5" t="str">
        <f>+[1]※データ子２０!AG7</f>
        <v>美国桜</v>
      </c>
      <c r="Q10" s="5" t="str">
        <f>+[1]※データ子２０!AK7</f>
        <v>福桜（宮）</v>
      </c>
      <c r="R10" s="10" t="str">
        <f>IF([1]※データ子２０!AQ7&lt;&gt;"","◎",0)</f>
        <v>◎</v>
      </c>
      <c r="S10" s="11">
        <f>+[1]※データ子２０!AY7</f>
        <v>0</v>
      </c>
      <c r="T10" s="3">
        <f>+[1]※データ子２０!AZ7</f>
        <v>0</v>
      </c>
      <c r="U10" s="3">
        <f>+[1]※データ子２０!BA7</f>
        <v>0</v>
      </c>
      <c r="V10" s="3">
        <f>+[1]※データ子２０!BB7</f>
        <v>0</v>
      </c>
      <c r="W10" s="3">
        <f>+[1]※データ子２０!BC7</f>
        <v>0</v>
      </c>
      <c r="X10" s="3">
        <f>+[1]※データ子２０!BD7</f>
        <v>0</v>
      </c>
      <c r="Y10" s="8">
        <f>+[1]※データ子２０!BE7</f>
        <v>0</v>
      </c>
      <c r="Z10" s="12">
        <f>+[1]※データ子２０!AS7</f>
        <v>1400590764</v>
      </c>
      <c r="AA10" s="13" t="str">
        <f>+[1]※データ子２０!AT7&amp;" "&amp;[1]※データ子２０!AU7</f>
        <v xml:space="preserve">左耳切れ </v>
      </c>
    </row>
    <row r="11" spans="1:27">
      <c r="A11" s="1">
        <f>+[1]※データ子２０!B8</f>
        <v>7</v>
      </c>
      <c r="B11" s="1" t="str">
        <f>+[1]※データ子２０!F8</f>
        <v>はつき</v>
      </c>
      <c r="C11" s="2">
        <f>+[1]※データ子２０!G8</f>
        <v>25</v>
      </c>
      <c r="D11" s="3" t="str">
        <f>+[1]※データ子２０!H8</f>
        <v>南</v>
      </c>
      <c r="E11" s="4">
        <f>+[1]※データ子２０!I8</f>
        <v>1400590771</v>
      </c>
      <c r="F11" s="5">
        <f>+[1]※データ子２０!U8</f>
        <v>12</v>
      </c>
      <c r="G11" s="5" t="str">
        <f>+[1]※データ子２０!E8</f>
        <v>雌</v>
      </c>
      <c r="H11" s="6">
        <f>+[1]※データ子２０!M8</f>
        <v>45897</v>
      </c>
      <c r="I11" s="5">
        <f>+[1]※データ子２０!BG8</f>
        <v>265</v>
      </c>
      <c r="J11" s="5" t="str">
        <f>+[1]※データ子２０!W8</f>
        <v>幸男</v>
      </c>
      <c r="K11" s="5" t="str">
        <f>+[1]※データ子２０!P8</f>
        <v>かつしげ</v>
      </c>
      <c r="L11" s="7">
        <f>IF(AC11=0,0,LOOKUP(AC11,'[1]コード（登録区分）'!A:A,'[1]コード（登録区分）'!B:B))</f>
        <v>0</v>
      </c>
      <c r="M11" s="8">
        <f>+[1]※データ子２０!R8</f>
        <v>2401312</v>
      </c>
      <c r="N11" s="9">
        <f>+[1]※データ子２０!T8</f>
        <v>78.099999999999994</v>
      </c>
      <c r="O11" s="5" t="str">
        <f>+[1]※データ子２０!AB8</f>
        <v>平茂晴</v>
      </c>
      <c r="P11" s="5" t="str">
        <f>+[1]※データ子２０!AG8</f>
        <v>平茂勝</v>
      </c>
      <c r="Q11" s="5" t="str">
        <f>+[1]※データ子２０!AK8</f>
        <v>但馬福</v>
      </c>
      <c r="R11" s="10" t="str">
        <f>IF([1]※データ子２０!AQ8&lt;&gt;"","◎",0)</f>
        <v>◎</v>
      </c>
      <c r="S11" s="11" t="str">
        <f>+[1]※データ子２０!AY8</f>
        <v>期待</v>
      </c>
      <c r="T11" s="3" t="str">
        <f>+[1]※データ子２０!AZ8</f>
        <v>B</v>
      </c>
      <c r="U11" s="3" t="str">
        <f>+[1]※データ子２０!BA8</f>
        <v>B</v>
      </c>
      <c r="V11" s="3" t="str">
        <f>+[1]※データ子２０!BB8</f>
        <v>C</v>
      </c>
      <c r="W11" s="3" t="str">
        <f>+[1]※データ子２０!BC8</f>
        <v>C</v>
      </c>
      <c r="X11" s="3" t="str">
        <f>+[1]※データ子２０!BD8</f>
        <v>B</v>
      </c>
      <c r="Y11" s="8" t="str">
        <f>+[1]※データ子２０!BE8</f>
        <v>A</v>
      </c>
      <c r="Z11" s="12">
        <f>+[1]※データ子２０!AS8</f>
        <v>1400590771</v>
      </c>
      <c r="AA11" s="13" t="str">
        <f>+[1]※データ子２０!AT8&amp;" "&amp;[1]※データ子２０!AU8</f>
        <v xml:space="preserve"> </v>
      </c>
    </row>
    <row r="12" spans="1:27" ht="31.75">
      <c r="A12" s="1">
        <f>+[1]※データ子２０!B9</f>
        <v>8</v>
      </c>
      <c r="B12" s="1" t="str">
        <f>+[1]※データ子２０!F9</f>
        <v>ことぶき７７２８</v>
      </c>
      <c r="C12" s="2">
        <f>+[1]※データ子２０!G9</f>
        <v>25</v>
      </c>
      <c r="D12" s="3" t="str">
        <f>+[1]※データ子２０!H9</f>
        <v>南</v>
      </c>
      <c r="E12" s="4">
        <f>+[1]※データ子２０!I9</f>
        <v>1395202932</v>
      </c>
      <c r="F12" s="5">
        <f>+[1]※データ子２０!U9</f>
        <v>1</v>
      </c>
      <c r="G12" s="5" t="str">
        <f>+[1]※データ子２０!E9</f>
        <v>雌</v>
      </c>
      <c r="H12" s="6">
        <f>+[1]※データ子２０!M9</f>
        <v>45866</v>
      </c>
      <c r="I12" s="5">
        <f>+[1]※データ子２０!BG9</f>
        <v>296</v>
      </c>
      <c r="J12" s="5" t="str">
        <f>+[1]※データ子２０!W9</f>
        <v>弁慶３</v>
      </c>
      <c r="K12" s="5" t="str">
        <f>+[1]※データ子２０!P9</f>
        <v>ことぶき９３</v>
      </c>
      <c r="L12" s="7">
        <f>IF(AC12=0,0,LOOKUP(AC12,'[1]コード（登録区分）'!A:A,'[1]コード（登録区分）'!B:B))</f>
        <v>0</v>
      </c>
      <c r="M12" s="8">
        <f>+[1]※データ子２０!R9</f>
        <v>1938295</v>
      </c>
      <c r="N12" s="9">
        <f>+[1]※データ子２０!T9</f>
        <v>81</v>
      </c>
      <c r="O12" s="5" t="str">
        <f>+[1]※データ子２０!AB9</f>
        <v>幸男</v>
      </c>
      <c r="P12" s="5" t="str">
        <f>+[1]※データ子２０!AG9</f>
        <v>美国桜</v>
      </c>
      <c r="Q12" s="5" t="str">
        <f>+[1]※データ子２０!AK9</f>
        <v>安福久</v>
      </c>
      <c r="R12" s="10" t="str">
        <f>IF([1]※データ子２０!AQ9&lt;&gt;"","◎",0)</f>
        <v>◎</v>
      </c>
      <c r="S12" s="11" t="str">
        <f>+[1]※データ子２０!AY9</f>
        <v>期待の期待</v>
      </c>
      <c r="T12" s="3" t="str">
        <f>+[1]※データ子２０!AZ9</f>
        <v>B</v>
      </c>
      <c r="U12" s="3" t="str">
        <f>+[1]※データ子２０!BA9</f>
        <v>A</v>
      </c>
      <c r="V12" s="3" t="str">
        <f>+[1]※データ子２０!BB9</f>
        <v>A</v>
      </c>
      <c r="W12" s="3" t="str">
        <f>+[1]※データ子２０!BC9</f>
        <v>C</v>
      </c>
      <c r="X12" s="3" t="str">
        <f>+[1]※データ子２０!BD9</f>
        <v>A</v>
      </c>
      <c r="Y12" s="8" t="str">
        <f>+[1]※データ子２０!BE9</f>
        <v>A</v>
      </c>
      <c r="Z12" s="12">
        <f>+[1]※データ子２０!AS9</f>
        <v>1395202932</v>
      </c>
      <c r="AA12" s="13" t="str">
        <f>+[1]※データ子２０!AT9&amp;" "&amp;[1]※データ子２０!AU9</f>
        <v xml:space="preserve">M </v>
      </c>
    </row>
    <row r="13" spans="1:27">
      <c r="A13" s="1">
        <f>+[1]※データ子２０!B10</f>
        <v>9</v>
      </c>
      <c r="B13" s="1" t="str">
        <f>+[1]※データ子２０!F10</f>
        <v>ことぶき７８１０</v>
      </c>
      <c r="C13" s="2">
        <f>+[1]※データ子２０!G10</f>
        <v>25</v>
      </c>
      <c r="D13" s="3" t="str">
        <f>+[1]※データ子２０!H10</f>
        <v>南</v>
      </c>
      <c r="E13" s="4">
        <f>+[1]※データ子２０!I10</f>
        <v>1395202970</v>
      </c>
      <c r="F13" s="5">
        <f>+[1]※データ子２０!U10</f>
        <v>6</v>
      </c>
      <c r="G13" s="5" t="str">
        <f>+[1]※データ子２０!E10</f>
        <v>雌</v>
      </c>
      <c r="H13" s="6">
        <f>+[1]※データ子２０!M10</f>
        <v>45879</v>
      </c>
      <c r="I13" s="5">
        <f>+[1]※データ子２０!BG10</f>
        <v>283</v>
      </c>
      <c r="J13" s="5" t="str">
        <f>+[1]※データ子２０!W10</f>
        <v>勝乃幸</v>
      </c>
      <c r="K13" s="5" t="str">
        <f>+[1]※データ子２０!P10</f>
        <v>ふくしげ</v>
      </c>
      <c r="L13" s="7">
        <f>IF(AC13=0,0,LOOKUP(AC13,'[1]コード（登録区分）'!A:A,'[1]コード（登録区分）'!B:B))</f>
        <v>0</v>
      </c>
      <c r="M13" s="8">
        <f>+[1]※データ子２０!R10</f>
        <v>2626709</v>
      </c>
      <c r="N13" s="9">
        <f>+[1]※データ子２０!T10</f>
        <v>80.099999999999994</v>
      </c>
      <c r="O13" s="5" t="str">
        <f>+[1]※データ子２０!AB10</f>
        <v>金太郎３</v>
      </c>
      <c r="P13" s="5" t="str">
        <f>+[1]※データ子２０!AG10</f>
        <v>安福久</v>
      </c>
      <c r="Q13" s="5" t="str">
        <f>+[1]※データ子２０!AK10</f>
        <v>百合茂</v>
      </c>
      <c r="R13" s="10" t="str">
        <f>IF([1]※データ子２０!AQ10&lt;&gt;"","◎",0)</f>
        <v>◎</v>
      </c>
      <c r="S13" s="11" t="str">
        <f>+[1]※データ子２０!AY10</f>
        <v>期待</v>
      </c>
      <c r="T13" s="3" t="str">
        <f>+[1]※データ子２０!AZ10</f>
        <v>B</v>
      </c>
      <c r="U13" s="3" t="str">
        <f>+[1]※データ子２０!BA10</f>
        <v>A</v>
      </c>
      <c r="V13" s="3" t="str">
        <f>+[1]※データ子２０!BB10</f>
        <v>A</v>
      </c>
      <c r="W13" s="3" t="str">
        <f>+[1]※データ子２０!BC10</f>
        <v>A</v>
      </c>
      <c r="X13" s="3" t="str">
        <f>+[1]※データ子２０!BD10</f>
        <v>A</v>
      </c>
      <c r="Y13" s="8" t="str">
        <f>+[1]※データ子２０!BE10</f>
        <v>A</v>
      </c>
      <c r="Z13" s="12">
        <f>+[1]※データ子２０!AS10</f>
        <v>1395202970</v>
      </c>
      <c r="AA13" s="13" t="str">
        <f>+[1]※データ子２０!AT10&amp;" "&amp;[1]※データ子２０!AU10</f>
        <v xml:space="preserve">M </v>
      </c>
    </row>
    <row r="14" spans="1:27">
      <c r="A14" s="1">
        <f>+[1]※データ子２０!B11</f>
        <v>10</v>
      </c>
      <c r="B14" s="1" t="str">
        <f>+[1]※データ子２０!F11</f>
        <v>ことぶき７８１１</v>
      </c>
      <c r="C14" s="2">
        <f>+[1]※データ子２０!G11</f>
        <v>25</v>
      </c>
      <c r="D14" s="3" t="str">
        <f>+[1]※データ子２０!H11</f>
        <v>南</v>
      </c>
      <c r="E14" s="4">
        <f>+[1]※データ子２０!I11</f>
        <v>1395202987</v>
      </c>
      <c r="F14" s="5">
        <f>+[1]※データ子２０!U11</f>
        <v>6</v>
      </c>
      <c r="G14" s="5" t="str">
        <f>+[1]※データ子２０!E11</f>
        <v>雌</v>
      </c>
      <c r="H14" s="6">
        <f>+[1]※データ子２０!M11</f>
        <v>45880</v>
      </c>
      <c r="I14" s="5">
        <f>+[1]※データ子２０!BG11</f>
        <v>282</v>
      </c>
      <c r="J14" s="5" t="str">
        <f>+[1]※データ子２０!W11</f>
        <v>勝乃幸</v>
      </c>
      <c r="K14" s="5" t="str">
        <f>+[1]※データ子２０!P11</f>
        <v>きんはつこ</v>
      </c>
      <c r="L14" s="7">
        <f>IF(AC14=0,0,LOOKUP(AC14,'[1]コード（登録区分）'!A:A,'[1]コード（登録区分）'!B:B))</f>
        <v>0</v>
      </c>
      <c r="M14" s="8">
        <f>+[1]※データ子２０!R11</f>
        <v>2683051</v>
      </c>
      <c r="N14" s="9">
        <f>+[1]※データ子２０!T11</f>
        <v>80.5</v>
      </c>
      <c r="O14" s="5" t="str">
        <f>+[1]※データ子２０!AB11</f>
        <v>金太郎３</v>
      </c>
      <c r="P14" s="5" t="str">
        <f>+[1]※データ子２０!AG11</f>
        <v>安福久</v>
      </c>
      <c r="Q14" s="5" t="str">
        <f>+[1]※データ子２０!AK11</f>
        <v>平茂勝</v>
      </c>
      <c r="R14" s="10" t="str">
        <f>IF([1]※データ子２０!AQ11&lt;&gt;"","◎",0)</f>
        <v>◎</v>
      </c>
      <c r="S14" s="11" t="str">
        <f>+[1]※データ子２０!AY11</f>
        <v>期待</v>
      </c>
      <c r="T14" s="3" t="str">
        <f>+[1]※データ子２０!AZ11</f>
        <v>A</v>
      </c>
      <c r="U14" s="3" t="str">
        <f>+[1]※データ子２０!BA11</f>
        <v>B</v>
      </c>
      <c r="V14" s="3" t="str">
        <f>+[1]※データ子２０!BB11</f>
        <v>A</v>
      </c>
      <c r="W14" s="3" t="str">
        <f>+[1]※データ子２０!BC11</f>
        <v>C</v>
      </c>
      <c r="X14" s="3" t="str">
        <f>+[1]※データ子２０!BD11</f>
        <v>B</v>
      </c>
      <c r="Y14" s="8" t="str">
        <f>+[1]※データ子２０!BE11</f>
        <v>A</v>
      </c>
      <c r="Z14" s="12">
        <f>+[1]※データ子２０!AS11</f>
        <v>1395202987</v>
      </c>
      <c r="AA14" s="13" t="str">
        <f>+[1]※データ子２０!AT11&amp;" "&amp;[1]※データ子２０!AU11</f>
        <v xml:space="preserve">M </v>
      </c>
    </row>
    <row r="15" spans="1:27">
      <c r="A15" s="1">
        <f>+[1]※データ子２０!B12</f>
        <v>11</v>
      </c>
      <c r="B15" s="1" t="str">
        <f>+[1]※データ子２０!F12</f>
        <v>ことぶき７８１３</v>
      </c>
      <c r="C15" s="2">
        <f>+[1]※データ子２０!G12</f>
        <v>25</v>
      </c>
      <c r="D15" s="3" t="str">
        <f>+[1]※データ子２０!H12</f>
        <v>南</v>
      </c>
      <c r="E15" s="4">
        <f>+[1]※データ子２０!I12</f>
        <v>1395202994</v>
      </c>
      <c r="F15" s="5">
        <f>+[1]※データ子２０!U12</f>
        <v>6</v>
      </c>
      <c r="G15" s="5" t="str">
        <f>+[1]※データ子２０!E12</f>
        <v>雌</v>
      </c>
      <c r="H15" s="6">
        <f>+[1]※データ子２０!M12</f>
        <v>45882</v>
      </c>
      <c r="I15" s="5">
        <f>+[1]※データ子２０!BG12</f>
        <v>280</v>
      </c>
      <c r="J15" s="5" t="str">
        <f>+[1]※データ子２０!W12</f>
        <v>知恵久</v>
      </c>
      <c r="K15" s="5" t="str">
        <f>+[1]※データ子２０!P12</f>
        <v>ゆりえ</v>
      </c>
      <c r="L15" s="7">
        <f>IF(AC15=0,0,LOOKUP(AC15,'[1]コード（登録区分）'!A:A,'[1]コード（登録区分）'!B:B))</f>
        <v>0</v>
      </c>
      <c r="M15" s="8">
        <f>+[1]※データ子２０!R12</f>
        <v>2645299</v>
      </c>
      <c r="N15" s="9">
        <f>+[1]※データ子２０!T12</f>
        <v>79.400000000000006</v>
      </c>
      <c r="O15" s="5" t="str">
        <f>+[1]※データ子２０!AB12</f>
        <v>百合茂</v>
      </c>
      <c r="P15" s="5" t="str">
        <f>+[1]※データ子２０!AG12</f>
        <v>安福久</v>
      </c>
      <c r="Q15" s="5" t="str">
        <f>+[1]※データ子２０!AK12</f>
        <v>勝忠平</v>
      </c>
      <c r="R15" s="10" t="str">
        <f>IF([1]※データ子２０!AQ12&lt;&gt;"","◎",0)</f>
        <v>◎</v>
      </c>
      <c r="S15" s="11" t="str">
        <f>+[1]※データ子２０!AY12</f>
        <v>期待</v>
      </c>
      <c r="T15" s="3" t="str">
        <f>+[1]※データ子２０!AZ12</f>
        <v>C</v>
      </c>
      <c r="U15" s="3" t="str">
        <f>+[1]※データ子２０!BA12</f>
        <v>B</v>
      </c>
      <c r="V15" s="3" t="str">
        <f>+[1]※データ子２０!BB12</f>
        <v>C</v>
      </c>
      <c r="W15" s="3" t="str">
        <f>+[1]※データ子２０!BC12</f>
        <v>A</v>
      </c>
      <c r="X15" s="3" t="str">
        <f>+[1]※データ子２０!BD12</f>
        <v>B</v>
      </c>
      <c r="Y15" s="8" t="str">
        <f>+[1]※データ子２０!BE12</f>
        <v>A</v>
      </c>
      <c r="Z15" s="12">
        <f>+[1]※データ子２０!AS12</f>
        <v>1395202994</v>
      </c>
      <c r="AA15" s="13" t="str">
        <f>+[1]※データ子２０!AT12&amp;" "&amp;[1]※データ子２０!AU12</f>
        <v xml:space="preserve">M </v>
      </c>
    </row>
    <row r="16" spans="1:27">
      <c r="A16" s="1">
        <f>+[1]※データ子２０!B13</f>
        <v>12</v>
      </c>
      <c r="B16" s="1" t="str">
        <f>+[1]※データ子２０!F13</f>
        <v>鶴美</v>
      </c>
      <c r="C16" s="2">
        <f>+[1]※データ子２０!G13</f>
        <v>25</v>
      </c>
      <c r="D16" s="3" t="str">
        <f>+[1]※データ子２０!H13</f>
        <v>南</v>
      </c>
      <c r="E16" s="4">
        <f>+[1]※データ子２０!I13</f>
        <v>1461131357</v>
      </c>
      <c r="F16" s="5">
        <f>+[1]※データ子２０!U13</f>
        <v>6</v>
      </c>
      <c r="G16" s="5" t="str">
        <f>+[1]※データ子２０!E13</f>
        <v>去勢</v>
      </c>
      <c r="H16" s="6">
        <f>+[1]※データ子２０!M13</f>
        <v>45869</v>
      </c>
      <c r="I16" s="5">
        <f>+[1]※データ子２０!BG13</f>
        <v>293</v>
      </c>
      <c r="J16" s="5" t="str">
        <f>+[1]※データ子２０!W13</f>
        <v>福之鶴</v>
      </c>
      <c r="K16" s="5" t="str">
        <f>+[1]※データ子２０!P13</f>
        <v>かりな</v>
      </c>
      <c r="L16" s="7">
        <f>IF(AC16=0,0,LOOKUP(AC16,'[1]コード（登録区分）'!A:A,'[1]コード（登録区分）'!B:B))</f>
        <v>0</v>
      </c>
      <c r="M16" s="8">
        <f>+[1]※データ子２０!R13</f>
        <v>2660849</v>
      </c>
      <c r="N16" s="9">
        <f>+[1]※データ子２０!T13</f>
        <v>81.099999999999994</v>
      </c>
      <c r="O16" s="5" t="str">
        <f>+[1]※データ子２０!AB13</f>
        <v>美国桜</v>
      </c>
      <c r="P16" s="5" t="str">
        <f>+[1]※データ子２０!AG13</f>
        <v>幸紀雄</v>
      </c>
      <c r="Q16" s="5" t="str">
        <f>+[1]※データ子２０!AK13</f>
        <v>安福久</v>
      </c>
      <c r="R16" s="10" t="str">
        <f>IF([1]※データ子２０!AQ13&lt;&gt;"","◎",0)</f>
        <v>◎</v>
      </c>
      <c r="S16" s="11">
        <f>+[1]※データ子２０!AY13</f>
        <v>0</v>
      </c>
      <c r="T16" s="3">
        <f>+[1]※データ子２０!AZ13</f>
        <v>0</v>
      </c>
      <c r="U16" s="3">
        <f>+[1]※データ子２０!BA13</f>
        <v>0</v>
      </c>
      <c r="V16" s="3">
        <f>+[1]※データ子２０!BB13</f>
        <v>0</v>
      </c>
      <c r="W16" s="3">
        <f>+[1]※データ子２０!BC13</f>
        <v>0</v>
      </c>
      <c r="X16" s="3">
        <f>+[1]※データ子２０!BD13</f>
        <v>0</v>
      </c>
      <c r="Y16" s="8">
        <f>+[1]※データ子２０!BE13</f>
        <v>0</v>
      </c>
      <c r="Z16" s="12">
        <f>+[1]※データ子２０!AS13</f>
        <v>1461131357</v>
      </c>
      <c r="AA16" s="13" t="str">
        <f>+[1]※データ子２０!AT13&amp;" "&amp;[1]※データ子２０!AU13</f>
        <v xml:space="preserve">ｍ </v>
      </c>
    </row>
    <row r="17" spans="1:27" ht="31.75">
      <c r="A17" s="1">
        <f>+[1]※データ子２０!B14</f>
        <v>13</v>
      </c>
      <c r="B17" s="1" t="str">
        <f>+[1]※データ子２０!F14</f>
        <v>北美桜</v>
      </c>
      <c r="C17" s="2">
        <f>+[1]※データ子２０!G14</f>
        <v>25</v>
      </c>
      <c r="D17" s="3" t="str">
        <f>+[1]※データ子２０!H14</f>
        <v>南</v>
      </c>
      <c r="E17" s="4">
        <f>+[1]※データ子２０!I14</f>
        <v>1461129545</v>
      </c>
      <c r="F17" s="5">
        <f>+[1]※データ子２０!U14</f>
        <v>1</v>
      </c>
      <c r="G17" s="5" t="str">
        <f>+[1]※データ子２０!E14</f>
        <v>去勢</v>
      </c>
      <c r="H17" s="6">
        <f>+[1]※データ子２０!M14</f>
        <v>45873</v>
      </c>
      <c r="I17" s="5">
        <f>+[1]※データ子２０!BG14</f>
        <v>289</v>
      </c>
      <c r="J17" s="5" t="str">
        <f>+[1]※データ子２０!W14</f>
        <v>北美津久</v>
      </c>
      <c r="K17" s="5" t="str">
        <f>+[1]※データ子２０!P14</f>
        <v>えみさくら</v>
      </c>
      <c r="L17" s="7">
        <f>IF(AC17=0,0,LOOKUP(AC17,'[1]コード（登録区分）'!A:A,'[1]コード（登録区分）'!B:B))</f>
        <v>0</v>
      </c>
      <c r="M17" s="8">
        <f>+[1]※データ子２０!R14</f>
        <v>1936215</v>
      </c>
      <c r="N17" s="9">
        <f>+[1]※データ子２０!T14</f>
        <v>81</v>
      </c>
      <c r="O17" s="5" t="str">
        <f>+[1]※データ子２０!AB14</f>
        <v>美国桜</v>
      </c>
      <c r="P17" s="5" t="str">
        <f>+[1]※データ子２０!AG14</f>
        <v>勝忠平</v>
      </c>
      <c r="Q17" s="5" t="str">
        <f>+[1]※データ子２０!AK14</f>
        <v>忠富士</v>
      </c>
      <c r="R17" s="10" t="str">
        <f>IF([1]※データ子２０!AQ14&lt;&gt;"","◎",0)</f>
        <v>◎</v>
      </c>
      <c r="S17" s="11" t="str">
        <f>+[1]※データ子２０!AY14</f>
        <v>期待の期待</v>
      </c>
      <c r="T17" s="3" t="str">
        <f>+[1]※データ子２０!AZ14</f>
        <v>C</v>
      </c>
      <c r="U17" s="3" t="str">
        <f>+[1]※データ子２０!BA14</f>
        <v>B</v>
      </c>
      <c r="V17" s="3" t="str">
        <f>+[1]※データ子２０!BB14</f>
        <v>B</v>
      </c>
      <c r="W17" s="3" t="str">
        <f>+[1]※データ子２０!BC14</f>
        <v>B</v>
      </c>
      <c r="X17" s="3" t="str">
        <f>+[1]※データ子２０!BD14</f>
        <v>B</v>
      </c>
      <c r="Y17" s="8" t="str">
        <f>+[1]※データ子２０!BE14</f>
        <v>A</v>
      </c>
      <c r="Z17" s="12">
        <f>+[1]※データ子２０!AS14</f>
        <v>1461129545</v>
      </c>
      <c r="AA17" s="13" t="str">
        <f>+[1]※データ子２０!AT14&amp;" "&amp;[1]※データ子２０!AU14</f>
        <v xml:space="preserve">ｍ </v>
      </c>
    </row>
    <row r="18" spans="1:27">
      <c r="A18" s="1">
        <f>+[1]※データ子２０!B15</f>
        <v>14</v>
      </c>
      <c r="B18" s="1" t="str">
        <f>+[1]※データ子２０!F15</f>
        <v>山葵鶴</v>
      </c>
      <c r="C18" s="2">
        <f>+[1]※データ子２０!G15</f>
        <v>25</v>
      </c>
      <c r="D18" s="3" t="str">
        <f>+[1]※データ子２０!H15</f>
        <v>南</v>
      </c>
      <c r="E18" s="4">
        <f>+[1]※データ子２０!I15</f>
        <v>1461131418</v>
      </c>
      <c r="F18" s="5">
        <f>+[1]※データ子２０!U15</f>
        <v>6</v>
      </c>
      <c r="G18" s="5" t="str">
        <f>+[1]※データ子２０!E15</f>
        <v>去勢</v>
      </c>
      <c r="H18" s="6">
        <f>+[1]※データ子２０!M15</f>
        <v>45897</v>
      </c>
      <c r="I18" s="5">
        <f>+[1]※データ子２０!BG15</f>
        <v>265</v>
      </c>
      <c r="J18" s="5" t="str">
        <f>+[1]※データ子２０!W15</f>
        <v>福之鶴</v>
      </c>
      <c r="K18" s="5" t="str">
        <f>+[1]※データ子２０!P15</f>
        <v>わさび</v>
      </c>
      <c r="L18" s="7">
        <f>IF(AC18=0,0,LOOKUP(AC18,'[1]コード（登録区分）'!A:A,'[1]コード（登録区分）'!B:B))</f>
        <v>0</v>
      </c>
      <c r="M18" s="8">
        <f>+[1]※データ子２０!R15</f>
        <v>1721305</v>
      </c>
      <c r="N18" s="9">
        <f>+[1]※データ子２０!T15</f>
        <v>81.3</v>
      </c>
      <c r="O18" s="5" t="str">
        <f>+[1]※データ子２０!AB15</f>
        <v>直太郎</v>
      </c>
      <c r="P18" s="5" t="str">
        <f>+[1]※データ子２０!AG15</f>
        <v>安福久</v>
      </c>
      <c r="Q18" s="5" t="str">
        <f>+[1]※データ子２０!AK15</f>
        <v>勝忠平</v>
      </c>
      <c r="R18" s="10" t="str">
        <f>IF([1]※データ子２０!AQ15&lt;&gt;"","◎",0)</f>
        <v>◎</v>
      </c>
      <c r="S18" s="11">
        <f>+[1]※データ子２０!AY15</f>
        <v>0</v>
      </c>
      <c r="T18" s="3">
        <f>+[1]※データ子２０!AZ15</f>
        <v>0</v>
      </c>
      <c r="U18" s="3">
        <f>+[1]※データ子２０!BA15</f>
        <v>0</v>
      </c>
      <c r="V18" s="3">
        <f>+[1]※データ子２０!BB15</f>
        <v>0</v>
      </c>
      <c r="W18" s="3">
        <f>+[1]※データ子２０!BC15</f>
        <v>0</v>
      </c>
      <c r="X18" s="3">
        <f>+[1]※データ子２０!BD15</f>
        <v>0</v>
      </c>
      <c r="Y18" s="8">
        <f>+[1]※データ子２０!BE15</f>
        <v>0</v>
      </c>
      <c r="Z18" s="12">
        <f>+[1]※データ子２０!AS15</f>
        <v>1461131418</v>
      </c>
      <c r="AA18" s="13" t="str">
        <f>+[1]※データ子２０!AT15&amp;" "&amp;[1]※データ子２０!AU15</f>
        <v xml:space="preserve">ｍ </v>
      </c>
    </row>
    <row r="19" spans="1:27">
      <c r="A19" s="1">
        <f>+[1]※データ子２０!B16</f>
        <v>15</v>
      </c>
      <c r="B19" s="1" t="str">
        <f>+[1]※データ子２０!F16</f>
        <v>幸億</v>
      </c>
      <c r="C19" s="2">
        <f>+[1]※データ子２０!G16</f>
        <v>25</v>
      </c>
      <c r="D19" s="3" t="str">
        <f>+[1]※データ子２０!H16</f>
        <v>南</v>
      </c>
      <c r="E19" s="4">
        <f>+[1]※データ子２０!I16</f>
        <v>1461131449</v>
      </c>
      <c r="F19" s="5">
        <f>+[1]※データ子２０!U16</f>
        <v>4</v>
      </c>
      <c r="G19" s="5" t="str">
        <f>+[1]※データ子２０!E16</f>
        <v>去勢</v>
      </c>
      <c r="H19" s="6">
        <f>+[1]※データ子２０!M16</f>
        <v>45908</v>
      </c>
      <c r="I19" s="5">
        <f>+[1]※データ子２０!BG16</f>
        <v>254</v>
      </c>
      <c r="J19" s="5" t="str">
        <f>+[1]※データ子２０!W16</f>
        <v>幸男</v>
      </c>
      <c r="K19" s="5" t="str">
        <f>+[1]※データ子２０!P16</f>
        <v>みりおん</v>
      </c>
      <c r="L19" s="7">
        <f>IF(AC19=0,0,LOOKUP(AC19,'[1]コード（登録区分）'!A:A,'[1]コード（登録区分）'!B:B))</f>
        <v>0</v>
      </c>
      <c r="M19" s="8">
        <f>+[1]※データ子２０!R16</f>
        <v>1862582</v>
      </c>
      <c r="N19" s="9">
        <f>+[1]※データ子２０!T16</f>
        <v>81.099999999999994</v>
      </c>
      <c r="O19" s="5" t="str">
        <f>+[1]※データ子２０!AB16</f>
        <v>金太郎３</v>
      </c>
      <c r="P19" s="5" t="str">
        <f>+[1]※データ子２０!AG16</f>
        <v>美国桜</v>
      </c>
      <c r="Q19" s="5" t="str">
        <f>+[1]※データ子２０!AK16</f>
        <v>平茂勝</v>
      </c>
      <c r="R19" s="10" t="str">
        <f>IF([1]※データ子２０!AQ16&lt;&gt;"","◎",0)</f>
        <v>◎</v>
      </c>
      <c r="S19" s="11" t="str">
        <f>+[1]※データ子２０!AY16</f>
        <v>期待</v>
      </c>
      <c r="T19" s="3" t="str">
        <f>+[1]※データ子２０!AZ16</f>
        <v>A</v>
      </c>
      <c r="U19" s="3" t="str">
        <f>+[1]※データ子２０!BA16</f>
        <v>A</v>
      </c>
      <c r="V19" s="3" t="str">
        <f>+[1]※データ子２０!BB16</f>
        <v>A</v>
      </c>
      <c r="W19" s="3" t="str">
        <f>+[1]※データ子２０!BC16</f>
        <v>B</v>
      </c>
      <c r="X19" s="3" t="str">
        <f>+[1]※データ子２０!BD16</f>
        <v>A</v>
      </c>
      <c r="Y19" s="8" t="str">
        <f>+[1]※データ子２０!BE16</f>
        <v>A</v>
      </c>
      <c r="Z19" s="12">
        <f>+[1]※データ子２０!AS16</f>
        <v>1461131449</v>
      </c>
      <c r="AA19" s="13" t="str">
        <f>+[1]※データ子２０!AT16&amp;" "&amp;[1]※データ子２０!AU16</f>
        <v xml:space="preserve">ｍ </v>
      </c>
    </row>
    <row r="20" spans="1:27">
      <c r="A20" s="1">
        <f>+[1]※データ子２０!B17</f>
        <v>16</v>
      </c>
      <c r="B20" s="1" t="str">
        <f>+[1]※データ子２０!F17</f>
        <v>くみお</v>
      </c>
      <c r="C20" s="2">
        <f>+[1]※データ子２０!G17</f>
        <v>25</v>
      </c>
      <c r="D20" s="3" t="str">
        <f>+[1]※データ子２０!H17</f>
        <v>南</v>
      </c>
      <c r="E20" s="4">
        <f>+[1]※データ子２０!I17</f>
        <v>1461131432</v>
      </c>
      <c r="F20" s="5">
        <f>+[1]※データ子２０!U17</f>
        <v>10</v>
      </c>
      <c r="G20" s="5" t="str">
        <f>+[1]※データ子２０!E17</f>
        <v>雌</v>
      </c>
      <c r="H20" s="6">
        <f>+[1]※データ子２０!M17</f>
        <v>45904</v>
      </c>
      <c r="I20" s="5">
        <f>+[1]※データ子２０!BG17</f>
        <v>258</v>
      </c>
      <c r="J20" s="5" t="str">
        <f>+[1]※データ子２０!W17</f>
        <v>幸男</v>
      </c>
      <c r="K20" s="5" t="str">
        <f>+[1]※データ子２０!P17</f>
        <v>くみ</v>
      </c>
      <c r="L20" s="7">
        <f>IF(AC20=0,0,LOOKUP(AC20,'[1]コード（登録区分）'!A:A,'[1]コード（登録区分）'!B:B))</f>
        <v>0</v>
      </c>
      <c r="M20" s="8">
        <f>+[1]※データ子２０!R17</f>
        <v>1671232</v>
      </c>
      <c r="N20" s="9">
        <f>+[1]※データ子２０!T17</f>
        <v>81</v>
      </c>
      <c r="O20" s="5" t="str">
        <f>+[1]※データ子２０!AB17</f>
        <v>平茂晴</v>
      </c>
      <c r="P20" s="5" t="str">
        <f>+[1]※データ子２０!AG17</f>
        <v>平茂勝</v>
      </c>
      <c r="Q20" s="5" t="str">
        <f>+[1]※データ子２０!AK17</f>
        <v>紋次郎</v>
      </c>
      <c r="R20" s="10" t="str">
        <f>IF([1]※データ子２０!AQ17&lt;&gt;"","◎",0)</f>
        <v>◎</v>
      </c>
      <c r="S20" s="11" t="str">
        <f>+[1]※データ子２０!AY17</f>
        <v>期待</v>
      </c>
      <c r="T20" s="3" t="str">
        <f>+[1]※データ子２０!AZ17</f>
        <v>C</v>
      </c>
      <c r="U20" s="3" t="str">
        <f>+[1]※データ子２０!BA17</f>
        <v>B</v>
      </c>
      <c r="V20" s="3" t="str">
        <f>+[1]※データ子２０!BB17</f>
        <v>C</v>
      </c>
      <c r="W20" s="3" t="str">
        <f>+[1]※データ子２０!BC17</f>
        <v>B</v>
      </c>
      <c r="X20" s="3" t="str">
        <f>+[1]※データ子２０!BD17</f>
        <v>B</v>
      </c>
      <c r="Y20" s="8" t="str">
        <f>+[1]※データ子２０!BE17</f>
        <v>B</v>
      </c>
      <c r="Z20" s="12">
        <f>+[1]※データ子２０!AS17</f>
        <v>1461131432</v>
      </c>
      <c r="AA20" s="13" t="str">
        <f>+[1]※データ子２０!AT17&amp;" "&amp;[1]※データ子２０!AU17</f>
        <v xml:space="preserve">ｍ </v>
      </c>
    </row>
    <row r="21" spans="1:27">
      <c r="A21" s="1">
        <f>+[1]※データ子２０!B18</f>
        <v>17</v>
      </c>
      <c r="B21" s="1" t="str">
        <f>+[1]※データ子２０!F18</f>
        <v>つるきん</v>
      </c>
      <c r="C21" s="2">
        <f>+[1]※データ子２０!G18</f>
        <v>25</v>
      </c>
      <c r="D21" s="3" t="str">
        <f>+[1]※データ子２０!H18</f>
        <v>南</v>
      </c>
      <c r="E21" s="4">
        <f>+[1]※データ子２０!I18</f>
        <v>1461131401</v>
      </c>
      <c r="F21" s="5">
        <f>+[1]※データ子２０!U18</f>
        <v>4</v>
      </c>
      <c r="G21" s="5" t="str">
        <f>+[1]※データ子２０!E18</f>
        <v>雌</v>
      </c>
      <c r="H21" s="6">
        <f>+[1]※データ子２０!M18</f>
        <v>45887</v>
      </c>
      <c r="I21" s="5">
        <f>+[1]※データ子２０!BG18</f>
        <v>275</v>
      </c>
      <c r="J21" s="5" t="str">
        <f>+[1]※データ子２０!W18</f>
        <v>福之鶴</v>
      </c>
      <c r="K21" s="5" t="str">
        <f>+[1]※データ子２０!P18</f>
        <v>きんひさかつ</v>
      </c>
      <c r="L21" s="7">
        <f>IF(AC21=0,0,LOOKUP(AC21,'[1]コード（登録区分）'!A:A,'[1]コード（登録区分）'!B:B))</f>
        <v>0</v>
      </c>
      <c r="M21" s="8">
        <f>+[1]※データ子２０!R18</f>
        <v>2763029</v>
      </c>
      <c r="N21" s="9">
        <f>+[1]※データ子２０!T18</f>
        <v>80.599999999999994</v>
      </c>
      <c r="O21" s="5" t="str">
        <f>+[1]※データ子２０!AB18</f>
        <v>金太郎３</v>
      </c>
      <c r="P21" s="5" t="str">
        <f>+[1]※データ子２０!AG18</f>
        <v>安福久</v>
      </c>
      <c r="Q21" s="5" t="str">
        <f>+[1]※データ子２０!AK18</f>
        <v>平茂勝</v>
      </c>
      <c r="R21" s="10" t="str">
        <f>IF([1]※データ子２０!AQ18&lt;&gt;"","◎",0)</f>
        <v>◎</v>
      </c>
      <c r="S21" s="11">
        <f>+[1]※データ子２０!AY18</f>
        <v>0</v>
      </c>
      <c r="T21" s="3">
        <f>+[1]※データ子２０!AZ18</f>
        <v>0</v>
      </c>
      <c r="U21" s="3">
        <f>+[1]※データ子２０!BA18</f>
        <v>0</v>
      </c>
      <c r="V21" s="3">
        <f>+[1]※データ子２０!BB18</f>
        <v>0</v>
      </c>
      <c r="W21" s="3">
        <f>+[1]※データ子２０!BC18</f>
        <v>0</v>
      </c>
      <c r="X21" s="3">
        <f>+[1]※データ子２０!BD18</f>
        <v>0</v>
      </c>
      <c r="Y21" s="8">
        <f>+[1]※データ子２０!BE18</f>
        <v>0</v>
      </c>
      <c r="Z21" s="12">
        <f>+[1]※データ子２０!AS18</f>
        <v>1461131401</v>
      </c>
      <c r="AA21" s="13" t="str">
        <f>+[1]※データ子２０!AT18&amp;" "&amp;[1]※データ子２０!AU18</f>
        <v xml:space="preserve">ｍ </v>
      </c>
    </row>
    <row r="22" spans="1:27">
      <c r="A22" s="1">
        <f>+[1]※データ子２０!B19</f>
        <v>18</v>
      </c>
      <c r="B22" s="1" t="str">
        <f>+[1]※データ子２０!F19</f>
        <v>久諒美</v>
      </c>
      <c r="C22" s="2">
        <f>+[1]※データ子２０!G19</f>
        <v>25</v>
      </c>
      <c r="D22" s="3" t="str">
        <f>+[1]※データ子２０!H19</f>
        <v>南</v>
      </c>
      <c r="E22" s="4">
        <f>+[1]※データ子２０!I19</f>
        <v>1400591389</v>
      </c>
      <c r="F22" s="5">
        <f>+[1]※データ子２０!U19</f>
        <v>2</v>
      </c>
      <c r="G22" s="5" t="str">
        <f>+[1]※データ子２０!E19</f>
        <v>去勢</v>
      </c>
      <c r="H22" s="6">
        <f>+[1]※データ子２０!M19</f>
        <v>45854</v>
      </c>
      <c r="I22" s="5">
        <f>+[1]※データ子２０!BG19</f>
        <v>308</v>
      </c>
      <c r="J22" s="5" t="str">
        <f>+[1]※データ子２０!W19</f>
        <v>百合美</v>
      </c>
      <c r="K22" s="5" t="str">
        <f>+[1]※データ子２０!P19</f>
        <v>まりな</v>
      </c>
      <c r="L22" s="7">
        <f>IF(AC22=0,0,LOOKUP(AC22,'[1]コード（登録区分）'!A:A,'[1]コード（登録区分）'!B:B))</f>
        <v>0</v>
      </c>
      <c r="M22" s="8">
        <f>+[1]※データ子２０!R19</f>
        <v>1915318</v>
      </c>
      <c r="N22" s="9">
        <f>+[1]※データ子２０!T19</f>
        <v>81.2</v>
      </c>
      <c r="O22" s="5" t="str">
        <f>+[1]※データ子２０!AB19</f>
        <v>諒太郎</v>
      </c>
      <c r="P22" s="5" t="str">
        <f>+[1]※データ子２０!AG19</f>
        <v>安福久</v>
      </c>
      <c r="Q22" s="5" t="str">
        <f>+[1]※データ子２０!AK19</f>
        <v>平茂晴</v>
      </c>
      <c r="R22" s="10" t="str">
        <f>IF([1]※データ子２０!AQ19&lt;&gt;"","◎",0)</f>
        <v>◎</v>
      </c>
      <c r="S22" s="11">
        <f>+[1]※データ子２０!AY19</f>
        <v>0</v>
      </c>
      <c r="T22" s="3">
        <f>+[1]※データ子２０!AZ19</f>
        <v>0</v>
      </c>
      <c r="U22" s="3">
        <f>+[1]※データ子２０!BA19</f>
        <v>0</v>
      </c>
      <c r="V22" s="3">
        <f>+[1]※データ子２０!BB19</f>
        <v>0</v>
      </c>
      <c r="W22" s="3">
        <f>+[1]※データ子２０!BC19</f>
        <v>0</v>
      </c>
      <c r="X22" s="3">
        <f>+[1]※データ子２０!BD19</f>
        <v>0</v>
      </c>
      <c r="Y22" s="8">
        <f>+[1]※データ子２０!BE19</f>
        <v>0</v>
      </c>
      <c r="Z22" s="12">
        <f>+[1]※データ子２０!AS19</f>
        <v>1400591389</v>
      </c>
      <c r="AA22" s="13" t="str">
        <f>+[1]※データ子２０!AT19&amp;" "&amp;[1]※データ子２０!AU19</f>
        <v xml:space="preserve">T・M </v>
      </c>
    </row>
    <row r="23" spans="1:27">
      <c r="A23" s="1">
        <f>+[1]※データ子２０!B20</f>
        <v>19</v>
      </c>
      <c r="B23" s="1" t="str">
        <f>+[1]※データ子２０!F20</f>
        <v>幸忠晴</v>
      </c>
      <c r="C23" s="2">
        <f>+[1]※データ子２０!G20</f>
        <v>25</v>
      </c>
      <c r="D23" s="3" t="str">
        <f>+[1]※データ子２０!H20</f>
        <v>南</v>
      </c>
      <c r="E23" s="4">
        <f>+[1]※データ子２０!I20</f>
        <v>1400591419</v>
      </c>
      <c r="F23" s="5">
        <f>+[1]※データ子２０!U20</f>
        <v>6</v>
      </c>
      <c r="G23" s="5" t="str">
        <f>+[1]※データ子２０!E20</f>
        <v>去勢</v>
      </c>
      <c r="H23" s="6">
        <f>+[1]※データ子２０!M20</f>
        <v>45868</v>
      </c>
      <c r="I23" s="5">
        <f>+[1]※データ子２０!BG20</f>
        <v>294</v>
      </c>
      <c r="J23" s="5" t="str">
        <f>+[1]※データ子２０!W20</f>
        <v>幸男</v>
      </c>
      <c r="K23" s="5" t="str">
        <f>+[1]※データ子２０!P20</f>
        <v>きんせいただ３</v>
      </c>
      <c r="L23" s="7">
        <f>IF(AC23=0,0,LOOKUP(AC23,'[1]コード（登録区分）'!A:A,'[1]コード（登録区分）'!B:B))</f>
        <v>0</v>
      </c>
      <c r="M23" s="8">
        <f>+[1]※データ子２０!R20</f>
        <v>2582916</v>
      </c>
      <c r="N23" s="9">
        <f>+[1]※データ子２０!T20</f>
        <v>79.400000000000006</v>
      </c>
      <c r="O23" s="5" t="str">
        <f>+[1]※データ子２０!AB20</f>
        <v>勝忠平</v>
      </c>
      <c r="P23" s="5" t="str">
        <f>+[1]※データ子２０!AG20</f>
        <v>平茂晴</v>
      </c>
      <c r="Q23" s="5" t="str">
        <f>+[1]※データ子２０!AK20</f>
        <v>平茂勝</v>
      </c>
      <c r="R23" s="10" t="str">
        <f>IF([1]※データ子２０!AQ20&lt;&gt;"","◎",0)</f>
        <v>◎</v>
      </c>
      <c r="S23" s="11" t="str">
        <f>+[1]※データ子２０!AY20</f>
        <v>期待</v>
      </c>
      <c r="T23" s="3" t="str">
        <f>+[1]※データ子２０!AZ20</f>
        <v>A</v>
      </c>
      <c r="U23" s="3" t="str">
        <f>+[1]※データ子２０!BA20</f>
        <v>A</v>
      </c>
      <c r="V23" s="3" t="str">
        <f>+[1]※データ子２０!BB20</f>
        <v>B</v>
      </c>
      <c r="W23" s="3" t="str">
        <f>+[1]※データ子２０!BC20</f>
        <v>B</v>
      </c>
      <c r="X23" s="3" t="str">
        <f>+[1]※データ子２０!BD20</f>
        <v>A</v>
      </c>
      <c r="Y23" s="8" t="str">
        <f>+[1]※データ子２０!BE20</f>
        <v>A</v>
      </c>
      <c r="Z23" s="12">
        <f>+[1]※データ子２０!AS20</f>
        <v>1400591419</v>
      </c>
      <c r="AA23" s="13" t="str">
        <f>+[1]※データ子２０!AT20&amp;" "&amp;[1]※データ子２０!AU20</f>
        <v xml:space="preserve">T・M </v>
      </c>
    </row>
    <row r="24" spans="1:27">
      <c r="A24" s="1">
        <f>+[1]※データ子２０!B21</f>
        <v>20</v>
      </c>
      <c r="B24" s="1" t="str">
        <f>+[1]※データ子２０!F21</f>
        <v>鶴久茂</v>
      </c>
      <c r="C24" s="2">
        <f>+[1]※データ子２０!G21</f>
        <v>25</v>
      </c>
      <c r="D24" s="3" t="str">
        <f>+[1]※データ子２０!H21</f>
        <v>受</v>
      </c>
      <c r="E24" s="4">
        <f>+[1]※データ子２０!I21</f>
        <v>1400591433</v>
      </c>
      <c r="F24" s="5">
        <f>+[1]※データ子２０!U21</f>
        <v>0</v>
      </c>
      <c r="G24" s="5" t="str">
        <f>+[1]※データ子２０!E21</f>
        <v>去勢</v>
      </c>
      <c r="H24" s="6">
        <f>+[1]※データ子２０!M21</f>
        <v>45878</v>
      </c>
      <c r="I24" s="5">
        <f>+[1]※データ子２０!BG21</f>
        <v>284</v>
      </c>
      <c r="J24" s="5" t="str">
        <f>+[1]※データ子２０!W21</f>
        <v>福勝鶴</v>
      </c>
      <c r="K24" s="5" t="str">
        <f>+[1]※データ子２０!P21</f>
        <v>ひさゆり</v>
      </c>
      <c r="L24" s="7">
        <f>IF(AC24=0,0,LOOKUP(AC24,'[1]コード（登録区分）'!A:A,'[1]コード（登録区分）'!B:B))</f>
        <v>0</v>
      </c>
      <c r="M24" s="8">
        <f>+[1]※データ子２０!R21</f>
        <v>2730128</v>
      </c>
      <c r="N24" s="9">
        <f>+[1]※データ子２０!T21</f>
        <v>80.8</v>
      </c>
      <c r="O24" s="5" t="str">
        <f>+[1]※データ子２０!AB21</f>
        <v>安福久</v>
      </c>
      <c r="P24" s="5" t="str">
        <f>+[1]※データ子２０!AG21</f>
        <v>百合茂</v>
      </c>
      <c r="Q24" s="5" t="str">
        <f>+[1]※データ子２０!AK21</f>
        <v>金幸</v>
      </c>
      <c r="R24" s="10" t="str">
        <f>IF([1]※データ子２０!AQ21&lt;&gt;"","◎",0)</f>
        <v>◎</v>
      </c>
      <c r="S24" s="11">
        <f>+[1]※データ子２０!AY21</f>
        <v>0</v>
      </c>
      <c r="T24" s="3">
        <f>+[1]※データ子２０!AZ21</f>
        <v>0</v>
      </c>
      <c r="U24" s="3">
        <f>+[1]※データ子２０!BA21</f>
        <v>0</v>
      </c>
      <c r="V24" s="3">
        <f>+[1]※データ子２０!BB21</f>
        <v>0</v>
      </c>
      <c r="W24" s="3">
        <f>+[1]※データ子２０!BC21</f>
        <v>0</v>
      </c>
      <c r="X24" s="3">
        <f>+[1]※データ子２０!BD21</f>
        <v>0</v>
      </c>
      <c r="Y24" s="8">
        <f>+[1]※データ子２０!BE21</f>
        <v>0</v>
      </c>
      <c r="Z24" s="12">
        <f>+[1]※データ子２０!AS21</f>
        <v>1400591433</v>
      </c>
      <c r="AA24" s="13" t="str">
        <f>+[1]※データ子２０!AT21&amp;" "&amp;[1]※データ子２０!AU21</f>
        <v xml:space="preserve">T・M・受=黒 </v>
      </c>
    </row>
    <row r="25" spans="1:27">
      <c r="A25" s="1">
        <f>+[1]※データ子２０!B22</f>
        <v>21</v>
      </c>
      <c r="B25" s="1" t="str">
        <f>+[1]※データ子２０!F22</f>
        <v>幸晴久</v>
      </c>
      <c r="C25" s="2">
        <f>+[1]※データ子２０!G22</f>
        <v>25</v>
      </c>
      <c r="D25" s="3" t="str">
        <f>+[1]※データ子２０!H22</f>
        <v>南</v>
      </c>
      <c r="E25" s="4">
        <f>+[1]※データ子２０!I22</f>
        <v>1400591402</v>
      </c>
      <c r="F25" s="5">
        <f>+[1]※データ子２０!U22</f>
        <v>5</v>
      </c>
      <c r="G25" s="5" t="str">
        <f>+[1]※データ子２０!E22</f>
        <v>去勢</v>
      </c>
      <c r="H25" s="6">
        <f>+[1]※データ子２０!M22</f>
        <v>45864</v>
      </c>
      <c r="I25" s="5">
        <f>+[1]※データ子２０!BG22</f>
        <v>298</v>
      </c>
      <c r="J25" s="5" t="str">
        <f>+[1]※データ子２０!W22</f>
        <v>幸男</v>
      </c>
      <c r="K25" s="5" t="str">
        <f>+[1]※データ子２０!P22</f>
        <v>ゆりあ</v>
      </c>
      <c r="L25" s="7">
        <f>IF(AC25=0,0,LOOKUP(AC25,'[1]コード（登録区分）'!A:A,'[1]コード（登録区分）'!B:B))</f>
        <v>0</v>
      </c>
      <c r="M25" s="8">
        <f>+[1]※データ子２０!R22</f>
        <v>2714210</v>
      </c>
      <c r="N25" s="9">
        <f>+[1]※データ子２０!T22</f>
        <v>81.7</v>
      </c>
      <c r="O25" s="5" t="str">
        <f>+[1]※データ子２０!AB22</f>
        <v>平茂晴</v>
      </c>
      <c r="P25" s="5" t="str">
        <f>+[1]※データ子２０!AG22</f>
        <v>安福久</v>
      </c>
      <c r="Q25" s="5" t="str">
        <f>+[1]※データ子２０!AK22</f>
        <v>平茂勝</v>
      </c>
      <c r="R25" s="10" t="str">
        <f>IF([1]※データ子２０!AQ22&lt;&gt;"","◎",0)</f>
        <v>◎</v>
      </c>
      <c r="S25" s="11" t="str">
        <f>+[1]※データ子２０!AY22</f>
        <v>期待</v>
      </c>
      <c r="T25" s="3" t="str">
        <f>+[1]※データ子２０!AZ22</f>
        <v>C</v>
      </c>
      <c r="U25" s="3" t="str">
        <f>+[1]※データ子２０!BA22</f>
        <v>A</v>
      </c>
      <c r="V25" s="3" t="str">
        <f>+[1]※データ子２０!BB22</f>
        <v>C</v>
      </c>
      <c r="W25" s="3" t="str">
        <f>+[1]※データ子２０!BC22</f>
        <v>A</v>
      </c>
      <c r="X25" s="3" t="str">
        <f>+[1]※データ子２０!BD22</f>
        <v>A</v>
      </c>
      <c r="Y25" s="8" t="str">
        <f>+[1]※データ子２０!BE22</f>
        <v>A</v>
      </c>
      <c r="Z25" s="12">
        <f>+[1]※データ子２０!AS22</f>
        <v>1400591402</v>
      </c>
      <c r="AA25" s="13" t="str">
        <f>+[1]※データ子２０!AT22&amp;" "&amp;[1]※データ子２０!AU22</f>
        <v xml:space="preserve">T・M </v>
      </c>
    </row>
    <row r="26" spans="1:27">
      <c r="A26" s="1">
        <f>+[1]※データ子２０!B23</f>
        <v>22</v>
      </c>
      <c r="B26" s="1" t="str">
        <f>+[1]※データ子２０!F23</f>
        <v>久茂美</v>
      </c>
      <c r="C26" s="2">
        <f>+[1]※データ子２０!G23</f>
        <v>25</v>
      </c>
      <c r="D26" s="3" t="str">
        <f>+[1]※データ子２０!H23</f>
        <v>南</v>
      </c>
      <c r="E26" s="4">
        <f>+[1]※データ子２０!I23</f>
        <v>1400591457</v>
      </c>
      <c r="F26" s="5">
        <f>+[1]※データ子２０!U23</f>
        <v>4</v>
      </c>
      <c r="G26" s="5" t="str">
        <f>+[1]※データ子２０!E23</f>
        <v>去勢</v>
      </c>
      <c r="H26" s="6">
        <f>+[1]※データ子２０!M23</f>
        <v>45888</v>
      </c>
      <c r="I26" s="5">
        <f>+[1]※データ子２０!BG23</f>
        <v>274</v>
      </c>
      <c r="J26" s="5" t="str">
        <f>+[1]※データ子２０!W23</f>
        <v>百合美</v>
      </c>
      <c r="K26" s="5" t="str">
        <f>+[1]※データ子２０!P23</f>
        <v>はなこ</v>
      </c>
      <c r="L26" s="7">
        <f>IF(AC26=0,0,LOOKUP(AC26,'[1]コード（登録区分）'!A:A,'[1]コード（登録区分）'!B:B))</f>
        <v>0</v>
      </c>
      <c r="M26" s="8">
        <f>+[1]※データ子２０!R23</f>
        <v>1868550</v>
      </c>
      <c r="N26" s="9">
        <f>+[1]※データ子２０!T23</f>
        <v>81.099999999999994</v>
      </c>
      <c r="O26" s="5" t="str">
        <f>+[1]※データ子２０!AB23</f>
        <v>百合茂</v>
      </c>
      <c r="P26" s="5" t="str">
        <f>+[1]※データ子２０!AG23</f>
        <v>安福久</v>
      </c>
      <c r="Q26" s="5" t="str">
        <f>+[1]※データ子２０!AK23</f>
        <v>勝忠平</v>
      </c>
      <c r="R26" s="10" t="str">
        <f>IF([1]※データ子２０!AQ23&lt;&gt;"","◎",0)</f>
        <v>◎</v>
      </c>
      <c r="S26" s="11">
        <f>+[1]※データ子２０!AY23</f>
        <v>0</v>
      </c>
      <c r="T26" s="3">
        <f>+[1]※データ子２０!AZ23</f>
        <v>0</v>
      </c>
      <c r="U26" s="3">
        <f>+[1]※データ子２０!BA23</f>
        <v>0</v>
      </c>
      <c r="V26" s="3">
        <f>+[1]※データ子２０!BB23</f>
        <v>0</v>
      </c>
      <c r="W26" s="3">
        <f>+[1]※データ子２０!BC23</f>
        <v>0</v>
      </c>
      <c r="X26" s="3">
        <f>+[1]※データ子２０!BD23</f>
        <v>0</v>
      </c>
      <c r="Y26" s="8">
        <f>+[1]※データ子２０!BE23</f>
        <v>0</v>
      </c>
      <c r="Z26" s="12">
        <f>+[1]※データ子２０!AS23</f>
        <v>1400591457</v>
      </c>
      <c r="AA26" s="13" t="str">
        <f>+[1]※データ子２０!AT23&amp;" "&amp;[1]※データ子２０!AU23</f>
        <v xml:space="preserve">T・M </v>
      </c>
    </row>
    <row r="27" spans="1:27" ht="27.45">
      <c r="A27" s="1">
        <f>+[1]※データ子２０!B24</f>
        <v>23</v>
      </c>
      <c r="B27" s="1" t="str">
        <f>+[1]※データ子２０!F24</f>
        <v>光幸</v>
      </c>
      <c r="C27" s="2">
        <f>+[1]※データ子２０!G24</f>
        <v>25</v>
      </c>
      <c r="D27" s="3" t="str">
        <f>+[1]※データ子２０!H24</f>
        <v>受</v>
      </c>
      <c r="E27" s="4">
        <f>+[1]※データ子２０!I24</f>
        <v>1400591464</v>
      </c>
      <c r="F27" s="5">
        <f>+[1]※データ子２０!U24</f>
        <v>0</v>
      </c>
      <c r="G27" s="5" t="str">
        <f>+[1]※データ子２０!E24</f>
        <v>去勢</v>
      </c>
      <c r="H27" s="6">
        <f>+[1]※データ子２０!M24</f>
        <v>45899</v>
      </c>
      <c r="I27" s="5">
        <f>+[1]※データ子２０!BG24</f>
        <v>263</v>
      </c>
      <c r="J27" s="5" t="str">
        <f>+[1]※データ子２０!W24</f>
        <v>幸男</v>
      </c>
      <c r="K27" s="5" t="str">
        <f>+[1]※データ子２０!P24</f>
        <v>第１８ひかり</v>
      </c>
      <c r="L27" s="7">
        <f>IF(AC27=0,0,LOOKUP(AC27,'[1]コード（登録区分）'!A:A,'[1]コード（登録区分）'!B:B))</f>
        <v>0</v>
      </c>
      <c r="M27" s="8">
        <f>+[1]※データ子２０!R24</f>
        <v>2658739</v>
      </c>
      <c r="N27" s="9">
        <f>+[1]※データ子２０!T24</f>
        <v>81.3</v>
      </c>
      <c r="O27" s="5" t="str">
        <f>+[1]※データ子２０!AB24</f>
        <v>勝乃幸</v>
      </c>
      <c r="P27" s="5" t="str">
        <f>+[1]※データ子２０!AG24</f>
        <v>安福１６５の９</v>
      </c>
      <c r="Q27" s="5" t="str">
        <f>+[1]※データ子２０!AK24</f>
        <v>平茂晴</v>
      </c>
      <c r="R27" s="10" t="str">
        <f>IF([1]※データ子２０!AQ24&lt;&gt;"","◎",0)</f>
        <v>◎</v>
      </c>
      <c r="S27" s="11" t="str">
        <f>+[1]※データ子２０!AY24</f>
        <v>期待</v>
      </c>
      <c r="T27" s="3" t="str">
        <f>+[1]※データ子２０!AZ24</f>
        <v>C</v>
      </c>
      <c r="U27" s="3" t="str">
        <f>+[1]※データ子２０!BA24</f>
        <v>A</v>
      </c>
      <c r="V27" s="3" t="str">
        <f>+[1]※データ子２０!BB24</f>
        <v>B</v>
      </c>
      <c r="W27" s="3" t="str">
        <f>+[1]※データ子２０!BC24</f>
        <v>A</v>
      </c>
      <c r="X27" s="3" t="str">
        <f>+[1]※データ子２０!BD24</f>
        <v>A</v>
      </c>
      <c r="Y27" s="8" t="str">
        <f>+[1]※データ子２０!BE24</f>
        <v>A</v>
      </c>
      <c r="Z27" s="12">
        <f>+[1]※データ子２０!AS24</f>
        <v>1400591464</v>
      </c>
      <c r="AA27" s="15" t="str">
        <f>+[1]※データ子２０!AT24&amp;" "&amp;[1]※データ子２０!AU24</f>
        <v>T・M・受=黒　 全共肉牛の部産子</v>
      </c>
    </row>
    <row r="28" spans="1:27">
      <c r="A28" s="1">
        <f>+[1]※データ子２０!B25</f>
        <v>24</v>
      </c>
      <c r="B28" s="1" t="str">
        <f>+[1]※データ子２０!F25</f>
        <v>久紀美</v>
      </c>
      <c r="C28" s="2">
        <f>+[1]※データ子２０!G25</f>
        <v>25</v>
      </c>
      <c r="D28" s="3" t="str">
        <f>+[1]※データ子２０!H25</f>
        <v>南</v>
      </c>
      <c r="E28" s="4">
        <f>+[1]※データ子２０!I25</f>
        <v>1400591471</v>
      </c>
      <c r="F28" s="5">
        <f>+[1]※データ子２０!U25</f>
        <v>6</v>
      </c>
      <c r="G28" s="5" t="str">
        <f>+[1]※データ子２０!E25</f>
        <v>去勢</v>
      </c>
      <c r="H28" s="6">
        <f>+[1]※データ子２０!M25</f>
        <v>45900</v>
      </c>
      <c r="I28" s="5">
        <f>+[1]※データ子２０!BG25</f>
        <v>262</v>
      </c>
      <c r="J28" s="5" t="str">
        <f>+[1]※データ子２０!W25</f>
        <v>百合美</v>
      </c>
      <c r="K28" s="5" t="str">
        <f>+[1]※データ子２０!P25</f>
        <v>れんさき</v>
      </c>
      <c r="L28" s="7">
        <f>IF(AC28=0,0,LOOKUP(AC28,'[1]コード（登録区分）'!A:A,'[1]コード（登録区分）'!B:B))</f>
        <v>0</v>
      </c>
      <c r="M28" s="8">
        <f>+[1]※データ子２０!R25</f>
        <v>2632006</v>
      </c>
      <c r="N28" s="9">
        <f>+[1]※データ子２０!T25</f>
        <v>81.2</v>
      </c>
      <c r="O28" s="5" t="str">
        <f>+[1]※データ子２０!AB25</f>
        <v>幸紀雄</v>
      </c>
      <c r="P28" s="5" t="str">
        <f>+[1]※データ子２０!AG25</f>
        <v>安福久</v>
      </c>
      <c r="Q28" s="5" t="str">
        <f>+[1]※データ子２０!AK25</f>
        <v>百合茂</v>
      </c>
      <c r="R28" s="10" t="str">
        <f>IF([1]※データ子２０!AQ25&lt;&gt;"","◎",0)</f>
        <v>◎</v>
      </c>
      <c r="S28" s="11">
        <f>+[1]※データ子２０!AY25</f>
        <v>0</v>
      </c>
      <c r="T28" s="3">
        <f>+[1]※データ子２０!AZ25</f>
        <v>0</v>
      </c>
      <c r="U28" s="3">
        <f>+[1]※データ子２０!BA25</f>
        <v>0</v>
      </c>
      <c r="V28" s="3">
        <f>+[1]※データ子２０!BB25</f>
        <v>0</v>
      </c>
      <c r="W28" s="3">
        <f>+[1]※データ子２０!BC25</f>
        <v>0</v>
      </c>
      <c r="X28" s="3">
        <f>+[1]※データ子２０!BD25</f>
        <v>0</v>
      </c>
      <c r="Y28" s="8">
        <f>+[1]※データ子２０!BE25</f>
        <v>0</v>
      </c>
      <c r="Z28" s="12">
        <f>+[1]※データ子２０!AS25</f>
        <v>1400591471</v>
      </c>
      <c r="AA28" s="13" t="str">
        <f>+[1]※データ子２０!AT25&amp;" "&amp;[1]※データ子２０!AU25</f>
        <v xml:space="preserve">T・M </v>
      </c>
    </row>
    <row r="29" spans="1:27">
      <c r="A29" s="1">
        <f>+[1]※データ子２０!B26</f>
        <v>25</v>
      </c>
      <c r="B29" s="1" t="str">
        <f>+[1]※データ子２０!F26</f>
        <v>剣諒久</v>
      </c>
      <c r="C29" s="2">
        <f>+[1]※データ子２０!G26</f>
        <v>25</v>
      </c>
      <c r="D29" s="3" t="str">
        <f>+[1]※データ子２０!H26</f>
        <v>南</v>
      </c>
      <c r="E29" s="4">
        <f>+[1]※データ子２０!I26</f>
        <v>1400591501</v>
      </c>
      <c r="F29" s="5">
        <f>+[1]※データ子２０!U26</f>
        <v>7</v>
      </c>
      <c r="G29" s="5" t="str">
        <f>+[1]※データ子２０!E26</f>
        <v>去勢</v>
      </c>
      <c r="H29" s="6">
        <f>+[1]※データ子２０!M26</f>
        <v>45904</v>
      </c>
      <c r="I29" s="5">
        <f>+[1]※データ子２０!BG26</f>
        <v>258</v>
      </c>
      <c r="J29" s="5" t="str">
        <f>+[1]※データ子２０!W26</f>
        <v>千寿剣</v>
      </c>
      <c r="K29" s="5" t="str">
        <f>+[1]※データ子２０!P26</f>
        <v>つつじ</v>
      </c>
      <c r="L29" s="7">
        <f>IF(AC29=0,0,LOOKUP(AC29,'[1]コード（登録区分）'!A:A,'[1]コード（登録区分）'!B:B))</f>
        <v>0</v>
      </c>
      <c r="M29" s="8">
        <f>+[1]※データ子２０!R26</f>
        <v>1773117</v>
      </c>
      <c r="N29" s="9">
        <f>+[1]※データ子２０!T26</f>
        <v>81.599999999999994</v>
      </c>
      <c r="O29" s="5" t="str">
        <f>+[1]※データ子２０!AB26</f>
        <v>諒太郎</v>
      </c>
      <c r="P29" s="5" t="str">
        <f>+[1]※データ子２０!AG26</f>
        <v>安福久</v>
      </c>
      <c r="Q29" s="5" t="str">
        <f>+[1]※データ子２０!AK26</f>
        <v>北国７の８</v>
      </c>
      <c r="R29" s="10" t="str">
        <f>IF([1]※データ子２０!AQ26&lt;&gt;"","◎",0)</f>
        <v>◎</v>
      </c>
      <c r="S29" s="11">
        <f>+[1]※データ子２０!AY26</f>
        <v>0</v>
      </c>
      <c r="T29" s="3">
        <f>+[1]※データ子２０!AZ26</f>
        <v>0</v>
      </c>
      <c r="U29" s="3">
        <f>+[1]※データ子２０!BA26</f>
        <v>0</v>
      </c>
      <c r="V29" s="3">
        <f>+[1]※データ子２０!BB26</f>
        <v>0</v>
      </c>
      <c r="W29" s="3">
        <f>+[1]※データ子２０!BC26</f>
        <v>0</v>
      </c>
      <c r="X29" s="3">
        <f>+[1]※データ子２０!BD26</f>
        <v>0</v>
      </c>
      <c r="Y29" s="8">
        <f>+[1]※データ子２０!BE26</f>
        <v>0</v>
      </c>
      <c r="Z29" s="12">
        <f>+[1]※データ子２０!AS26</f>
        <v>1400591501</v>
      </c>
      <c r="AA29" s="13" t="str">
        <f>+[1]※データ子２０!AT26&amp;" "&amp;[1]※データ子２０!AU26</f>
        <v xml:space="preserve">T・M </v>
      </c>
    </row>
    <row r="30" spans="1:27">
      <c r="A30" s="1">
        <f>+[1]※データ子２０!B27</f>
        <v>26</v>
      </c>
      <c r="B30" s="1" t="str">
        <f>+[1]※データ子２０!F27</f>
        <v>きんせん</v>
      </c>
      <c r="C30" s="2">
        <f>+[1]※データ子２０!G27</f>
        <v>25</v>
      </c>
      <c r="D30" s="3" t="str">
        <f>+[1]※データ子２０!H27</f>
        <v>南</v>
      </c>
      <c r="E30" s="4">
        <f>+[1]※データ子２０!I27</f>
        <v>1400589270</v>
      </c>
      <c r="F30" s="5">
        <f>+[1]※データ子２０!U27</f>
        <v>2</v>
      </c>
      <c r="G30" s="5" t="str">
        <f>+[1]※データ子２０!E27</f>
        <v>雌</v>
      </c>
      <c r="H30" s="6">
        <f>+[1]※データ子２０!M27</f>
        <v>45846</v>
      </c>
      <c r="I30" s="5">
        <f>+[1]※データ子２０!BG27</f>
        <v>316</v>
      </c>
      <c r="J30" s="5" t="str">
        <f>+[1]※データ子２０!W27</f>
        <v>千寿剣</v>
      </c>
      <c r="K30" s="5" t="str">
        <f>+[1]※データ子２０!P27</f>
        <v>まつ４３６</v>
      </c>
      <c r="L30" s="7">
        <f>IF(AC30=0,0,LOOKUP(AC30,'[1]コード（登録区分）'!A:A,'[1]コード（登録区分）'!B:B))</f>
        <v>0</v>
      </c>
      <c r="M30" s="8">
        <f>+[1]※データ子２０!R27</f>
        <v>2815970</v>
      </c>
      <c r="N30" s="9">
        <f>+[1]※データ子２０!T27</f>
        <v>80.8</v>
      </c>
      <c r="O30" s="5" t="str">
        <f>+[1]※データ子２０!AB27</f>
        <v>金太郎３</v>
      </c>
      <c r="P30" s="5" t="str">
        <f>+[1]※データ子２０!AG27</f>
        <v>安福久</v>
      </c>
      <c r="Q30" s="5" t="str">
        <f>+[1]※データ子２０!AK27</f>
        <v>平茂勝</v>
      </c>
      <c r="R30" s="10" t="str">
        <f>IF([1]※データ子２０!AQ27&lt;&gt;"","◎",0)</f>
        <v>◎</v>
      </c>
      <c r="S30" s="11">
        <f>+[1]※データ子２０!AY27</f>
        <v>0</v>
      </c>
      <c r="T30" s="3">
        <f>+[1]※データ子２０!AZ27</f>
        <v>0</v>
      </c>
      <c r="U30" s="3">
        <f>+[1]※データ子２０!BA27</f>
        <v>0</v>
      </c>
      <c r="V30" s="3">
        <f>+[1]※データ子２０!BB27</f>
        <v>0</v>
      </c>
      <c r="W30" s="3">
        <f>+[1]※データ子２０!BC27</f>
        <v>0</v>
      </c>
      <c r="X30" s="3">
        <f>+[1]※データ子２０!BD27</f>
        <v>0</v>
      </c>
      <c r="Y30" s="8">
        <f>+[1]※データ子２０!BE27</f>
        <v>0</v>
      </c>
      <c r="Z30" s="12">
        <f>+[1]※データ子２０!AS27</f>
        <v>1400589270</v>
      </c>
      <c r="AA30" s="13" t="str">
        <f>+[1]※データ子２０!AT27&amp;" "&amp;[1]※データ子２０!AU27</f>
        <v>T・M　 異性複数産子</v>
      </c>
    </row>
    <row r="31" spans="1:27" ht="31.75">
      <c r="A31" s="1">
        <f>+[1]※データ子２０!B28</f>
        <v>27</v>
      </c>
      <c r="B31" s="1" t="str">
        <f>+[1]※データ子２０!F28</f>
        <v>なつみ</v>
      </c>
      <c r="C31" s="2">
        <f>+[1]※データ子２０!G28</f>
        <v>25</v>
      </c>
      <c r="D31" s="3" t="str">
        <f>+[1]※データ子２０!H28</f>
        <v>受</v>
      </c>
      <c r="E31" s="4">
        <f>+[1]※データ子２０!I28</f>
        <v>1400591426</v>
      </c>
      <c r="F31" s="5">
        <f>+[1]※データ子２０!U28</f>
        <v>0</v>
      </c>
      <c r="G31" s="5" t="str">
        <f>+[1]※データ子２０!E28</f>
        <v>雌</v>
      </c>
      <c r="H31" s="6">
        <f>+[1]※データ子２０!M28</f>
        <v>45877</v>
      </c>
      <c r="I31" s="5">
        <f>+[1]※データ子２０!BG28</f>
        <v>285</v>
      </c>
      <c r="J31" s="5" t="str">
        <f>+[1]※データ子２０!W28</f>
        <v>金太郎３</v>
      </c>
      <c r="K31" s="5" t="str">
        <f>+[1]※データ子２０!P28</f>
        <v>さいか</v>
      </c>
      <c r="L31" s="7">
        <f>IF(AC31=0,0,LOOKUP(AC31,'[1]コード（登録区分）'!A:A,'[1]コード（登録区分）'!B:B))</f>
        <v>0</v>
      </c>
      <c r="M31" s="8">
        <f>+[1]※データ子２０!R28</f>
        <v>2770918</v>
      </c>
      <c r="N31" s="9">
        <f>+[1]※データ子２０!T28</f>
        <v>80.599999999999994</v>
      </c>
      <c r="O31" s="5" t="str">
        <f>+[1]※データ子２０!AB28</f>
        <v>美国桜</v>
      </c>
      <c r="P31" s="5" t="str">
        <f>+[1]※データ子２０!AG28</f>
        <v>安福久</v>
      </c>
      <c r="Q31" s="5" t="str">
        <f>+[1]※データ子２０!AK28</f>
        <v>百合茂</v>
      </c>
      <c r="R31" s="10" t="str">
        <f>IF([1]※データ子２０!AQ28&lt;&gt;"","◎",0)</f>
        <v>◎</v>
      </c>
      <c r="S31" s="11" t="str">
        <f>+[1]※データ子２０!AY28</f>
        <v>期待の期待</v>
      </c>
      <c r="T31" s="3" t="str">
        <f>+[1]※データ子２０!AZ28</f>
        <v>A</v>
      </c>
      <c r="U31" s="3" t="str">
        <f>+[1]※データ子２０!BA28</f>
        <v>B</v>
      </c>
      <c r="V31" s="3" t="str">
        <f>+[1]※データ子２０!BB28</f>
        <v>A</v>
      </c>
      <c r="W31" s="3" t="str">
        <f>+[1]※データ子２０!BC28</f>
        <v>C</v>
      </c>
      <c r="X31" s="3" t="str">
        <f>+[1]※データ子２０!BD28</f>
        <v>B</v>
      </c>
      <c r="Y31" s="8" t="str">
        <f>+[1]※データ子２０!BE28</f>
        <v>B</v>
      </c>
      <c r="Z31" s="12">
        <f>+[1]※データ子２０!AS28</f>
        <v>1400591426</v>
      </c>
      <c r="AA31" s="13" t="str">
        <f>+[1]※データ子２０!AT28&amp;" "&amp;[1]※データ子２０!AU28</f>
        <v xml:space="preserve">T・M・受=黒 </v>
      </c>
    </row>
    <row r="32" spans="1:27">
      <c r="A32" s="1">
        <f>+[1]※データ子２０!B29</f>
        <v>28</v>
      </c>
      <c r="B32" s="1" t="str">
        <f>+[1]※データ子２０!F29</f>
        <v>はる</v>
      </c>
      <c r="C32" s="2">
        <f>+[1]※データ子２０!G29</f>
        <v>25</v>
      </c>
      <c r="D32" s="3" t="str">
        <f>+[1]※データ子２０!H29</f>
        <v>受</v>
      </c>
      <c r="E32" s="4">
        <f>+[1]※データ子２０!I29</f>
        <v>1400591440</v>
      </c>
      <c r="F32" s="5">
        <f>+[1]※データ子２０!U29</f>
        <v>0</v>
      </c>
      <c r="G32" s="5" t="str">
        <f>+[1]※データ子２０!E29</f>
        <v>雌</v>
      </c>
      <c r="H32" s="6">
        <f>+[1]※データ子２０!M29</f>
        <v>45880</v>
      </c>
      <c r="I32" s="5">
        <f>+[1]※データ子２０!BG29</f>
        <v>282</v>
      </c>
      <c r="J32" s="5" t="str">
        <f>+[1]※データ子２０!W29</f>
        <v>福勝鶴</v>
      </c>
      <c r="K32" s="5" t="str">
        <f>+[1]※データ子２０!P29</f>
        <v>ひさゆり</v>
      </c>
      <c r="L32" s="7">
        <f>IF(AC32=0,0,LOOKUP(AC32,'[1]コード（登録区分）'!A:A,'[1]コード（登録区分）'!B:B))</f>
        <v>0</v>
      </c>
      <c r="M32" s="8">
        <f>+[1]※データ子２０!R29</f>
        <v>2730128</v>
      </c>
      <c r="N32" s="9">
        <f>+[1]※データ子２０!T29</f>
        <v>80.8</v>
      </c>
      <c r="O32" s="5" t="str">
        <f>+[1]※データ子２０!AB29</f>
        <v>安福久</v>
      </c>
      <c r="P32" s="5" t="str">
        <f>+[1]※データ子２０!AG29</f>
        <v>百合茂</v>
      </c>
      <c r="Q32" s="5" t="str">
        <f>+[1]※データ子２０!AK29</f>
        <v>金幸</v>
      </c>
      <c r="R32" s="10" t="str">
        <f>IF([1]※データ子２０!AQ29&lt;&gt;"","◎",0)</f>
        <v>◎</v>
      </c>
      <c r="S32" s="11">
        <f>+[1]※データ子２０!AY29</f>
        <v>0</v>
      </c>
      <c r="T32" s="3">
        <f>+[1]※データ子２０!AZ29</f>
        <v>0</v>
      </c>
      <c r="U32" s="3">
        <f>+[1]※データ子２０!BA29</f>
        <v>0</v>
      </c>
      <c r="V32" s="3">
        <f>+[1]※データ子２０!BB29</f>
        <v>0</v>
      </c>
      <c r="W32" s="3">
        <f>+[1]※データ子２０!BC29</f>
        <v>0</v>
      </c>
      <c r="X32" s="3">
        <f>+[1]※データ子２０!BD29</f>
        <v>0</v>
      </c>
      <c r="Y32" s="8">
        <f>+[1]※データ子２０!BE29</f>
        <v>0</v>
      </c>
      <c r="Z32" s="12">
        <f>+[1]※データ子２０!AS29</f>
        <v>1400591440</v>
      </c>
      <c r="AA32" s="13" t="str">
        <f>+[1]※データ子２０!AT29&amp;" "&amp;[1]※データ子２０!AU29</f>
        <v xml:space="preserve">T・M・受=黒 </v>
      </c>
    </row>
    <row r="33" spans="1:27" ht="31.75">
      <c r="A33" s="1">
        <f>+[1]※データ子２０!B30</f>
        <v>29</v>
      </c>
      <c r="B33" s="1" t="str">
        <f>+[1]※データ子２０!F30</f>
        <v>めいく</v>
      </c>
      <c r="C33" s="2">
        <f>+[1]※データ子２０!G30</f>
        <v>25</v>
      </c>
      <c r="D33" s="3" t="str">
        <f>+[1]※データ子２０!H30</f>
        <v>南</v>
      </c>
      <c r="E33" s="4">
        <f>+[1]※データ子２０!I30</f>
        <v>1400588266</v>
      </c>
      <c r="F33" s="5">
        <f>+[1]※データ子２０!U30</f>
        <v>3</v>
      </c>
      <c r="G33" s="5" t="str">
        <f>+[1]※データ子２０!E30</f>
        <v>雌</v>
      </c>
      <c r="H33" s="6">
        <f>+[1]※データ子２０!M30</f>
        <v>45891</v>
      </c>
      <c r="I33" s="5">
        <f>+[1]※データ子２０!BG30</f>
        <v>271</v>
      </c>
      <c r="J33" s="5" t="str">
        <f>+[1]※データ子２０!W30</f>
        <v>勝乃幸</v>
      </c>
      <c r="K33" s="5" t="str">
        <f>+[1]※データ子２０!P30</f>
        <v>らいく</v>
      </c>
      <c r="L33" s="7">
        <f>IF(AC33=0,0,LOOKUP(AC33,'[1]コード（登録区分）'!A:A,'[1]コード（登録区分）'!B:B))</f>
        <v>0</v>
      </c>
      <c r="M33" s="8">
        <f>+[1]※データ子２０!R30</f>
        <v>1862173</v>
      </c>
      <c r="N33" s="9">
        <f>+[1]※データ子２０!T30</f>
        <v>81.099999999999994</v>
      </c>
      <c r="O33" s="5" t="str">
        <f>+[1]※データ子２０!AB30</f>
        <v>諒太郎</v>
      </c>
      <c r="P33" s="5" t="str">
        <f>+[1]※データ子２０!AG30</f>
        <v>美津照重</v>
      </c>
      <c r="Q33" s="5" t="str">
        <f>+[1]※データ子２０!AK30</f>
        <v>安平</v>
      </c>
      <c r="R33" s="10" t="str">
        <f>IF([1]※データ子２０!AQ30&lt;&gt;"","◎",0)</f>
        <v>◎</v>
      </c>
      <c r="S33" s="11" t="str">
        <f>+[1]※データ子２０!AY30</f>
        <v>期待の期待</v>
      </c>
      <c r="T33" s="3" t="str">
        <f>+[1]※データ子２０!AZ30</f>
        <v>C</v>
      </c>
      <c r="U33" s="3" t="str">
        <f>+[1]※データ子２０!BA30</f>
        <v>A</v>
      </c>
      <c r="V33" s="3" t="str">
        <f>+[1]※データ子２０!BB30</f>
        <v>A</v>
      </c>
      <c r="W33" s="3" t="str">
        <f>+[1]※データ子２０!BC30</f>
        <v>A</v>
      </c>
      <c r="X33" s="3" t="str">
        <f>+[1]※データ子２０!BD30</f>
        <v>A</v>
      </c>
      <c r="Y33" s="8" t="str">
        <f>+[1]※データ子２０!BE30</f>
        <v>A</v>
      </c>
      <c r="Z33" s="12">
        <f>+[1]※データ子２０!AS30</f>
        <v>1400588266</v>
      </c>
      <c r="AA33" s="13" t="str">
        <f>+[1]※データ子２０!AT30&amp;" "&amp;[1]※データ子２０!AU30</f>
        <v xml:space="preserve"> </v>
      </c>
    </row>
    <row r="34" spans="1:27" ht="31.75">
      <c r="A34" s="1">
        <f>+[1]※データ子２０!B31</f>
        <v>30</v>
      </c>
      <c r="B34" s="1" t="str">
        <f>+[1]※データ子２０!F31</f>
        <v>匠</v>
      </c>
      <c r="C34" s="2">
        <f>+[1]※データ子２０!G31</f>
        <v>25</v>
      </c>
      <c r="D34" s="3" t="str">
        <f>+[1]※データ子２０!H31</f>
        <v>南</v>
      </c>
      <c r="E34" s="4">
        <f>+[1]※データ子２０!I31</f>
        <v>1400588273</v>
      </c>
      <c r="F34" s="5">
        <f>+[1]※データ子２０!U31</f>
        <v>6</v>
      </c>
      <c r="G34" s="5" t="str">
        <f>+[1]※データ子２０!E31</f>
        <v>去勢</v>
      </c>
      <c r="H34" s="6">
        <f>+[1]※データ子２０!M31</f>
        <v>45911</v>
      </c>
      <c r="I34" s="5">
        <f>+[1]※データ子２０!BG31</f>
        <v>251</v>
      </c>
      <c r="J34" s="5" t="str">
        <f>+[1]※データ子２０!W31</f>
        <v>運慶３</v>
      </c>
      <c r="K34" s="5" t="str">
        <f>+[1]※データ子２０!P31</f>
        <v>みさえ</v>
      </c>
      <c r="L34" s="7">
        <f>IF(AC34=0,0,LOOKUP(AC34,'[1]コード（登録区分）'!A:A,'[1]コード（登録区分）'!B:B))</f>
        <v>0</v>
      </c>
      <c r="M34" s="8">
        <f>+[1]※データ子２０!R31</f>
        <v>1710764</v>
      </c>
      <c r="N34" s="9">
        <f>+[1]※データ子２０!T31</f>
        <v>82</v>
      </c>
      <c r="O34" s="5" t="str">
        <f>+[1]※データ子２０!AB31</f>
        <v>平茂晴</v>
      </c>
      <c r="P34" s="5" t="str">
        <f>+[1]※データ子２０!AG31</f>
        <v>安福久</v>
      </c>
      <c r="Q34" s="5" t="str">
        <f>+[1]※データ子２０!AK31</f>
        <v>平茂勝</v>
      </c>
      <c r="R34" s="10" t="str">
        <f>IF([1]※データ子２０!AQ31&lt;&gt;"","◎",0)</f>
        <v>◎</v>
      </c>
      <c r="S34" s="11" t="str">
        <f>+[1]※データ子２０!AY31</f>
        <v>期待の期待</v>
      </c>
      <c r="T34" s="3" t="str">
        <f>+[1]※データ子２０!AZ31</f>
        <v>B</v>
      </c>
      <c r="U34" s="3" t="str">
        <f>+[1]※データ子２０!BA31</f>
        <v>B</v>
      </c>
      <c r="V34" s="3" t="str">
        <f>+[1]※データ子２０!BB31</f>
        <v>B</v>
      </c>
      <c r="W34" s="3" t="str">
        <f>+[1]※データ子２０!BC31</f>
        <v>C</v>
      </c>
      <c r="X34" s="3" t="str">
        <f>+[1]※データ子２０!BD31</f>
        <v>B</v>
      </c>
      <c r="Y34" s="8" t="str">
        <f>+[1]※データ子２０!BE31</f>
        <v>B</v>
      </c>
      <c r="Z34" s="12">
        <f>+[1]※データ子２０!AS31</f>
        <v>1400588273</v>
      </c>
      <c r="AA34" s="13" t="str">
        <f>+[1]※データ子２０!AT31&amp;" "&amp;[1]※データ子２０!AU31</f>
        <v xml:space="preserve"> </v>
      </c>
    </row>
    <row r="35" spans="1:27">
      <c r="A35" s="1">
        <f>+[1]※データ子２０!B32</f>
        <v>31</v>
      </c>
      <c r="B35" s="1" t="str">
        <f>+[1]※データ子２０!F32</f>
        <v>綾之郷</v>
      </c>
      <c r="C35" s="2">
        <f>+[1]※データ子２０!G32</f>
        <v>25</v>
      </c>
      <c r="D35" s="3" t="str">
        <f>+[1]※データ子２０!H32</f>
        <v>南</v>
      </c>
      <c r="E35" s="4">
        <f>+[1]※データ子２０!I32</f>
        <v>1434797764</v>
      </c>
      <c r="F35" s="5">
        <f>+[1]※データ子２０!U32</f>
        <v>2</v>
      </c>
      <c r="G35" s="5" t="str">
        <f>+[1]※データ子２０!E32</f>
        <v>去勢</v>
      </c>
      <c r="H35" s="6">
        <f>+[1]※データ子２０!M32</f>
        <v>45921</v>
      </c>
      <c r="I35" s="5">
        <f>+[1]※データ子２０!BG32</f>
        <v>241</v>
      </c>
      <c r="J35" s="5" t="str">
        <f>+[1]※データ子２０!W32</f>
        <v>勝乃幸</v>
      </c>
      <c r="K35" s="5" t="str">
        <f>+[1]※データ子２０!P32</f>
        <v>みゆう５８２</v>
      </c>
      <c r="L35" s="7">
        <f>IF(AC35=0,0,LOOKUP(AC35,'[1]コード（登録区分）'!A:A,'[1]コード（登録区分）'!B:B))</f>
        <v>0</v>
      </c>
      <c r="M35" s="8">
        <f>+[1]※データ子２０!R32</f>
        <v>2840914</v>
      </c>
      <c r="N35" s="9">
        <f>+[1]※データ子２０!T32</f>
        <v>80.400000000000006</v>
      </c>
      <c r="O35" s="5" t="str">
        <f>+[1]※データ子２０!AB32</f>
        <v>諒太郎</v>
      </c>
      <c r="P35" s="5" t="str">
        <f>+[1]※データ子２０!AG32</f>
        <v>安福久</v>
      </c>
      <c r="Q35" s="5" t="str">
        <f>+[1]※データ子２０!AK32</f>
        <v>勝忠平</v>
      </c>
      <c r="R35" s="10" t="str">
        <f>IF([1]※データ子２０!AQ32&lt;&gt;"","◎",0)</f>
        <v>◎</v>
      </c>
      <c r="S35" s="11">
        <f>+[1]※データ子２０!AY32</f>
        <v>0</v>
      </c>
      <c r="T35" s="3">
        <f>+[1]※データ子２０!AZ32</f>
        <v>0</v>
      </c>
      <c r="U35" s="3">
        <f>+[1]※データ子２０!BA32</f>
        <v>0</v>
      </c>
      <c r="V35" s="3">
        <f>+[1]※データ子２０!BB32</f>
        <v>0</v>
      </c>
      <c r="W35" s="3">
        <f>+[1]※データ子２０!BC32</f>
        <v>0</v>
      </c>
      <c r="X35" s="3">
        <f>+[1]※データ子２０!BD32</f>
        <v>0</v>
      </c>
      <c r="Y35" s="8">
        <f>+[1]※データ子２０!BE32</f>
        <v>0</v>
      </c>
      <c r="Z35" s="12">
        <f>+[1]※データ子２０!AS32</f>
        <v>1434797764</v>
      </c>
      <c r="AA35" s="13" t="str">
        <f>+[1]※データ子２０!AT32&amp;" "&amp;[1]※データ子２０!AU32</f>
        <v xml:space="preserve"> </v>
      </c>
    </row>
    <row r="36" spans="1:27">
      <c r="A36" s="1">
        <f>+[1]※データ子２０!B33</f>
        <v>32</v>
      </c>
      <c r="B36" s="1" t="str">
        <f>+[1]※データ子２０!F33</f>
        <v>つるひさ</v>
      </c>
      <c r="C36" s="2">
        <f>+[1]※データ子２０!G33</f>
        <v>25</v>
      </c>
      <c r="D36" s="3" t="str">
        <f>+[1]※データ子２０!H33</f>
        <v>受</v>
      </c>
      <c r="E36" s="4">
        <f>+[1]※データ子２０!I33</f>
        <v>1716632400</v>
      </c>
      <c r="F36" s="5">
        <f>+[1]※データ子２０!U33</f>
        <v>0</v>
      </c>
      <c r="G36" s="5" t="str">
        <f>+[1]※データ子２０!E33</f>
        <v>雌</v>
      </c>
      <c r="H36" s="6">
        <f>+[1]※データ子２０!M33</f>
        <v>45871</v>
      </c>
      <c r="I36" s="5">
        <f>+[1]※データ子２０!BG33</f>
        <v>291</v>
      </c>
      <c r="J36" s="5" t="str">
        <f>+[1]※データ子２０!W33</f>
        <v>福之鶴</v>
      </c>
      <c r="K36" s="5" t="str">
        <f>+[1]※データ子２０!P33</f>
        <v>ちひろ４６１</v>
      </c>
      <c r="L36" s="7">
        <f>IF(AC36=0,0,LOOKUP(AC36,'[1]コード（登録区分）'!A:A,'[1]コード（登録区分）'!B:B))</f>
        <v>0</v>
      </c>
      <c r="M36" s="8">
        <f>+[1]※データ子２０!R33</f>
        <v>1864034</v>
      </c>
      <c r="N36" s="9">
        <f>+[1]※データ子２０!T33</f>
        <v>81.7</v>
      </c>
      <c r="O36" s="5" t="str">
        <f>+[1]※データ子２０!AB33</f>
        <v>耕富士</v>
      </c>
      <c r="P36" s="5" t="str">
        <f>+[1]※データ子２０!AG33</f>
        <v>安福久</v>
      </c>
      <c r="Q36" s="5" t="str">
        <f>+[1]※データ子２０!AK33</f>
        <v>忠富士</v>
      </c>
      <c r="R36" s="10" t="str">
        <f>IF([1]※データ子２０!AQ33&lt;&gt;"","◎",0)</f>
        <v>◎</v>
      </c>
      <c r="S36" s="11">
        <f>+[1]※データ子２０!AY33</f>
        <v>0</v>
      </c>
      <c r="T36" s="3">
        <f>+[1]※データ子２０!AZ33</f>
        <v>0</v>
      </c>
      <c r="U36" s="3">
        <f>+[1]※データ子２０!BA33</f>
        <v>0</v>
      </c>
      <c r="V36" s="3">
        <f>+[1]※データ子２０!BB33</f>
        <v>0</v>
      </c>
      <c r="W36" s="3">
        <f>+[1]※データ子２０!BC33</f>
        <v>0</v>
      </c>
      <c r="X36" s="3">
        <f>+[1]※データ子２０!BD33</f>
        <v>0</v>
      </c>
      <c r="Y36" s="8">
        <f>+[1]※データ子２０!BE33</f>
        <v>0</v>
      </c>
      <c r="Z36" s="12">
        <f>+[1]※データ子２０!AS33</f>
        <v>1716632400</v>
      </c>
      <c r="AA36" s="13" t="str">
        <f>+[1]※データ子２０!AT33&amp;" "&amp;[1]※データ子２０!AU33</f>
        <v xml:space="preserve">受＝乳・左耳サシ毛 </v>
      </c>
    </row>
    <row r="37" spans="1:27">
      <c r="A37" s="1">
        <f>+[1]※データ子２０!B34</f>
        <v>33</v>
      </c>
      <c r="B37" s="1">
        <f>+[1]※データ子２０!F34</f>
        <v>0</v>
      </c>
      <c r="C37" s="2">
        <f>+[1]※データ子２０!G34</f>
        <v>0</v>
      </c>
      <c r="D37" s="3">
        <f>+[1]※データ子２０!H34</f>
        <v>0</v>
      </c>
      <c r="E37" s="4">
        <f>+[1]※データ子２０!I34</f>
        <v>0</v>
      </c>
      <c r="F37" s="5">
        <f>+[1]※データ子２０!U34</f>
        <v>0</v>
      </c>
      <c r="G37" s="5">
        <f>+[1]※データ子２０!E34</f>
        <v>0</v>
      </c>
      <c r="H37" s="6">
        <f>+[1]※データ子２０!M34</f>
        <v>0</v>
      </c>
      <c r="I37" s="5">
        <f>+[1]※データ子２０!BG34</f>
        <v>0</v>
      </c>
      <c r="J37" s="5">
        <f>+[1]※データ子２０!W34</f>
        <v>0</v>
      </c>
      <c r="K37" s="5">
        <f>+[1]※データ子２０!P34</f>
        <v>0</v>
      </c>
      <c r="L37" s="7">
        <f>IF(AC37=0,0,LOOKUP(AC37,'[1]コード（登録区分）'!A:A,'[1]コード（登録区分）'!B:B))</f>
        <v>0</v>
      </c>
      <c r="M37" s="8">
        <f>+[1]※データ子２０!R34</f>
        <v>0</v>
      </c>
      <c r="N37" s="9">
        <f>+[1]※データ子２０!T34</f>
        <v>0</v>
      </c>
      <c r="O37" s="5">
        <f>+[1]※データ子２０!AB34</f>
        <v>0</v>
      </c>
      <c r="P37" s="5">
        <f>+[1]※データ子２０!AG34</f>
        <v>0</v>
      </c>
      <c r="Q37" s="5">
        <f>+[1]※データ子２０!AK34</f>
        <v>0</v>
      </c>
      <c r="R37" s="10">
        <f>IF([1]※データ子２０!AQ34&lt;&gt;"","◎",0)</f>
        <v>0</v>
      </c>
      <c r="S37" s="11">
        <f>+[1]※データ子２０!AY34</f>
        <v>0</v>
      </c>
      <c r="T37" s="3">
        <f>+[1]※データ子２０!AZ34</f>
        <v>0</v>
      </c>
      <c r="U37" s="3">
        <f>+[1]※データ子２０!BA34</f>
        <v>0</v>
      </c>
      <c r="V37" s="3">
        <f>+[1]※データ子２０!BB34</f>
        <v>0</v>
      </c>
      <c r="W37" s="3">
        <f>+[1]※データ子２０!BC34</f>
        <v>0</v>
      </c>
      <c r="X37" s="3">
        <f>+[1]※データ子２０!BD34</f>
        <v>0</v>
      </c>
      <c r="Y37" s="8">
        <f>+[1]※データ子２０!BE34</f>
        <v>0</v>
      </c>
      <c r="Z37" s="12">
        <f>+[1]※データ子２０!AS34</f>
        <v>0</v>
      </c>
      <c r="AA37" s="13" t="str">
        <f>+[1]※データ子２０!AT34&amp;" "&amp;[1]※データ子２０!AU34</f>
        <v xml:space="preserve"> </v>
      </c>
    </row>
    <row r="38" spans="1:27" ht="31.75">
      <c r="A38" s="1">
        <f>+[1]※データ子２０!B35</f>
        <v>34</v>
      </c>
      <c r="B38" s="1" t="str">
        <f>+[1]※データ子２０!F35</f>
        <v>夏乃幸</v>
      </c>
      <c r="C38" s="2">
        <f>+[1]※データ子２０!G35</f>
        <v>25</v>
      </c>
      <c r="D38" s="3" t="str">
        <f>+[1]※データ子２０!H35</f>
        <v>南</v>
      </c>
      <c r="E38" s="4">
        <f>+[1]※データ子２０!I35</f>
        <v>1461129255</v>
      </c>
      <c r="F38" s="5">
        <f>+[1]※データ子２０!U35</f>
        <v>1</v>
      </c>
      <c r="G38" s="5" t="str">
        <f>+[1]※データ子２０!E35</f>
        <v>去勢</v>
      </c>
      <c r="H38" s="6">
        <f>+[1]※データ子２０!M35</f>
        <v>45887</v>
      </c>
      <c r="I38" s="5">
        <f>+[1]※データ子２０!BG35</f>
        <v>275</v>
      </c>
      <c r="J38" s="5" t="str">
        <f>+[1]※データ子２０!W35</f>
        <v>夏百合</v>
      </c>
      <c r="K38" s="5" t="str">
        <f>+[1]※データ子２０!P35</f>
        <v>らるふ</v>
      </c>
      <c r="L38" s="7">
        <f>IF(AC38=0,0,LOOKUP(AC38,'[1]コード（登録区分）'!A:A,'[1]コード（登録区分）'!B:B))</f>
        <v>0</v>
      </c>
      <c r="M38" s="8">
        <f>+[1]※データ子２０!R35</f>
        <v>2881453</v>
      </c>
      <c r="N38" s="9">
        <f>+[1]※データ子２０!T35</f>
        <v>80.3</v>
      </c>
      <c r="O38" s="5" t="str">
        <f>+[1]※データ子２０!AB35</f>
        <v>勝乃幸</v>
      </c>
      <c r="P38" s="5" t="str">
        <f>+[1]※データ子２０!AG35</f>
        <v>安福久</v>
      </c>
      <c r="Q38" s="5" t="str">
        <f>+[1]※データ子２０!AK35</f>
        <v>勝忠平</v>
      </c>
      <c r="R38" s="10" t="str">
        <f>IF([1]※データ子２０!AQ35&lt;&gt;"","◎",0)</f>
        <v>◎</v>
      </c>
      <c r="S38" s="11" t="str">
        <f>+[1]※データ子２０!AY35</f>
        <v>期待の期待</v>
      </c>
      <c r="T38" s="3" t="str">
        <f>+[1]※データ子２０!AZ35</f>
        <v>C</v>
      </c>
      <c r="U38" s="3" t="str">
        <f>+[1]※データ子２０!BA35</f>
        <v>A</v>
      </c>
      <c r="V38" s="3" t="str">
        <f>+[1]※データ子２０!BB35</f>
        <v>B</v>
      </c>
      <c r="W38" s="3" t="str">
        <f>+[1]※データ子２０!BC35</f>
        <v>A</v>
      </c>
      <c r="X38" s="3" t="str">
        <f>+[1]※データ子２０!BD35</f>
        <v>A</v>
      </c>
      <c r="Y38" s="8" t="str">
        <f>+[1]※データ子２０!BE35</f>
        <v>A</v>
      </c>
      <c r="Z38" s="12">
        <f>+[1]※データ子２０!AS35</f>
        <v>1461129255</v>
      </c>
      <c r="AA38" s="13" t="str">
        <f>+[1]※データ子２０!AT35&amp;" "&amp;[1]※データ子２０!AU35</f>
        <v xml:space="preserve">T・ｍ </v>
      </c>
    </row>
    <row r="39" spans="1:27">
      <c r="A39" s="1">
        <f>+[1]※データ子２０!B36</f>
        <v>35</v>
      </c>
      <c r="B39" s="1" t="str">
        <f>+[1]※データ子２０!F36</f>
        <v>鉄幸紀</v>
      </c>
      <c r="C39" s="2">
        <f>+[1]※データ子２０!G36</f>
        <v>25</v>
      </c>
      <c r="D39" s="3" t="str">
        <f>+[1]※データ子２０!H36</f>
        <v>南</v>
      </c>
      <c r="E39" s="4">
        <f>+[1]※データ子２０!I36</f>
        <v>1461129293</v>
      </c>
      <c r="F39" s="5">
        <f>+[1]※データ子２０!U36</f>
        <v>8</v>
      </c>
      <c r="G39" s="5" t="str">
        <f>+[1]※データ子２０!E36</f>
        <v>去勢</v>
      </c>
      <c r="H39" s="6">
        <f>+[1]※データ子２０!M36</f>
        <v>45899</v>
      </c>
      <c r="I39" s="5">
        <f>+[1]※データ子２０!BG36</f>
        <v>263</v>
      </c>
      <c r="J39" s="5" t="str">
        <f>+[1]※データ子２０!W36</f>
        <v>鉄晴幸</v>
      </c>
      <c r="K39" s="5" t="str">
        <f>+[1]※データ子２０!P36</f>
        <v>なつ</v>
      </c>
      <c r="L39" s="7">
        <f>IF(AC39=0,0,LOOKUP(AC39,'[1]コード（登録区分）'!A:A,'[1]コード（登録区分）'!B:B))</f>
        <v>0</v>
      </c>
      <c r="M39" s="8">
        <f>+[1]※データ子２０!R36</f>
        <v>2596024</v>
      </c>
      <c r="N39" s="9">
        <f>+[1]※データ子２０!T36</f>
        <v>80.900000000000006</v>
      </c>
      <c r="O39" s="5" t="str">
        <f>+[1]※データ子２０!AB36</f>
        <v>幸紀雄</v>
      </c>
      <c r="P39" s="5" t="str">
        <f>+[1]※データ子２０!AG36</f>
        <v>安福久</v>
      </c>
      <c r="Q39" s="5" t="str">
        <f>+[1]※データ子２０!AK36</f>
        <v>平茂勝</v>
      </c>
      <c r="R39" s="10" t="str">
        <f>IF([1]※データ子２０!AQ36&lt;&gt;"","◎",0)</f>
        <v>◎</v>
      </c>
      <c r="S39" s="11">
        <f>+[1]※データ子２０!AY36</f>
        <v>0</v>
      </c>
      <c r="T39" s="3">
        <f>+[1]※データ子２０!AZ36</f>
        <v>0</v>
      </c>
      <c r="U39" s="3">
        <f>+[1]※データ子２０!BA36</f>
        <v>0</v>
      </c>
      <c r="V39" s="3">
        <f>+[1]※データ子２０!BB36</f>
        <v>0</v>
      </c>
      <c r="W39" s="3">
        <f>+[1]※データ子２０!BC36</f>
        <v>0</v>
      </c>
      <c r="X39" s="3">
        <f>+[1]※データ子２０!BD36</f>
        <v>0</v>
      </c>
      <c r="Y39" s="8">
        <f>+[1]※データ子２０!BE36</f>
        <v>0</v>
      </c>
      <c r="Z39" s="12">
        <f>+[1]※データ子２０!AS36</f>
        <v>1461129293</v>
      </c>
      <c r="AA39" s="13" t="str">
        <f>+[1]※データ子２０!AT36&amp;" "&amp;[1]※データ子２０!AU36</f>
        <v xml:space="preserve">T・ｍ </v>
      </c>
    </row>
    <row r="40" spans="1:27" ht="31.75">
      <c r="A40" s="1">
        <f>+[1]※データ子２０!B37</f>
        <v>36</v>
      </c>
      <c r="B40" s="1" t="str">
        <f>+[1]※データ子２０!F37</f>
        <v>北美国</v>
      </c>
      <c r="C40" s="2">
        <f>+[1]※データ子２０!G37</f>
        <v>25</v>
      </c>
      <c r="D40" s="3" t="str">
        <f>+[1]※データ子２０!H37</f>
        <v>南</v>
      </c>
      <c r="E40" s="4">
        <f>+[1]※データ子２０!I37</f>
        <v>1461129347</v>
      </c>
      <c r="F40" s="5">
        <f>+[1]※データ子２０!U37</f>
        <v>5</v>
      </c>
      <c r="G40" s="5" t="str">
        <f>+[1]※データ子２０!E37</f>
        <v>去勢</v>
      </c>
      <c r="H40" s="6">
        <f>+[1]※データ子２０!M37</f>
        <v>45906</v>
      </c>
      <c r="I40" s="5">
        <f>+[1]※データ子２０!BG37</f>
        <v>256</v>
      </c>
      <c r="J40" s="5" t="str">
        <f>+[1]※データ子２０!W37</f>
        <v>北美津久</v>
      </c>
      <c r="K40" s="5" t="str">
        <f>+[1]※データ子２０!P37</f>
        <v>みくただひさ</v>
      </c>
      <c r="L40" s="7">
        <f>IF(AC40=0,0,LOOKUP(AC40,'[1]コード（登録区分）'!A:A,'[1]コード（登録区分）'!B:B))</f>
        <v>0</v>
      </c>
      <c r="M40" s="8">
        <f>+[1]※データ子２０!R37</f>
        <v>2723233</v>
      </c>
      <c r="N40" s="9">
        <f>+[1]※データ子２０!T37</f>
        <v>80.5</v>
      </c>
      <c r="O40" s="5" t="str">
        <f>+[1]※データ子２０!AB37</f>
        <v>美国桜</v>
      </c>
      <c r="P40" s="5" t="str">
        <f>+[1]※データ子２０!AG37</f>
        <v>勝忠平</v>
      </c>
      <c r="Q40" s="5" t="str">
        <f>+[1]※データ子２０!AK37</f>
        <v>安福久</v>
      </c>
      <c r="R40" s="10" t="str">
        <f>IF([1]※データ子２０!AQ37&lt;&gt;"","◎",0)</f>
        <v>◎</v>
      </c>
      <c r="S40" s="11" t="str">
        <f>+[1]※データ子２０!AY37</f>
        <v>期待の期待</v>
      </c>
      <c r="T40" s="3" t="str">
        <f>+[1]※データ子２０!AZ37</f>
        <v>C</v>
      </c>
      <c r="U40" s="3" t="str">
        <f>+[1]※データ子２０!BA37</f>
        <v>B</v>
      </c>
      <c r="V40" s="3" t="str">
        <f>+[1]※データ子２０!BB37</f>
        <v>C</v>
      </c>
      <c r="W40" s="3" t="str">
        <f>+[1]※データ子２０!BC37</f>
        <v>A</v>
      </c>
      <c r="X40" s="3" t="str">
        <f>+[1]※データ子２０!BD37</f>
        <v>B</v>
      </c>
      <c r="Y40" s="8" t="str">
        <f>+[1]※データ子２０!BE37</f>
        <v>B</v>
      </c>
      <c r="Z40" s="12">
        <f>+[1]※データ子２０!AS37</f>
        <v>1461129347</v>
      </c>
      <c r="AA40" s="13" t="str">
        <f>+[1]※データ子２０!AT37&amp;" "&amp;[1]※データ子２０!AU37</f>
        <v xml:space="preserve">T・ｍ </v>
      </c>
    </row>
    <row r="41" spans="1:27">
      <c r="A41" s="1">
        <f>+[1]※データ子２０!B38</f>
        <v>37</v>
      </c>
      <c r="B41" s="1" t="str">
        <f>+[1]※データ子２０!F38</f>
        <v>鉄華</v>
      </c>
      <c r="C41" s="2">
        <f>+[1]※データ子２０!G38</f>
        <v>25</v>
      </c>
      <c r="D41" s="3" t="str">
        <f>+[1]※データ子２０!H38</f>
        <v>南</v>
      </c>
      <c r="E41" s="4">
        <f>+[1]※データ子２０!I38</f>
        <v>1716633339</v>
      </c>
      <c r="F41" s="5">
        <f>+[1]※データ子２０!U38</f>
        <v>8</v>
      </c>
      <c r="G41" s="5" t="str">
        <f>+[1]※データ子２０!E38</f>
        <v>去勢</v>
      </c>
      <c r="H41" s="6">
        <f>+[1]※データ子２０!M38</f>
        <v>45915</v>
      </c>
      <c r="I41" s="5">
        <f>+[1]※データ子２０!BG38</f>
        <v>247</v>
      </c>
      <c r="J41" s="5" t="str">
        <f>+[1]※データ子２０!W38</f>
        <v>鉄晴幸</v>
      </c>
      <c r="K41" s="5" t="str">
        <f>+[1]※データ子２０!P38</f>
        <v>ひかる</v>
      </c>
      <c r="L41" s="7">
        <f>IF(AC41=0,0,LOOKUP(AC41,'[1]コード（登録区分）'!A:A,'[1]コード（登録区分）'!B:B))</f>
        <v>0</v>
      </c>
      <c r="M41" s="8">
        <f>+[1]※データ子２０!R38</f>
        <v>2582893</v>
      </c>
      <c r="N41" s="9">
        <f>+[1]※データ子２０!T38</f>
        <v>80.5</v>
      </c>
      <c r="O41" s="5" t="str">
        <f>+[1]※データ子２０!AB38</f>
        <v>福華１</v>
      </c>
      <c r="P41" s="5" t="str">
        <f>+[1]※データ子２０!AG38</f>
        <v>安福久</v>
      </c>
      <c r="Q41" s="5" t="str">
        <f>+[1]※データ子２０!AK38</f>
        <v>平茂勝</v>
      </c>
      <c r="R41" s="10" t="str">
        <f>IF([1]※データ子２０!AQ38&lt;&gt;"","◎",0)</f>
        <v>◎</v>
      </c>
      <c r="S41" s="11">
        <f>+[1]※データ子２０!AY38</f>
        <v>0</v>
      </c>
      <c r="T41" s="3">
        <f>+[1]※データ子２０!AZ38</f>
        <v>0</v>
      </c>
      <c r="U41" s="3">
        <f>+[1]※データ子２０!BA38</f>
        <v>0</v>
      </c>
      <c r="V41" s="3">
        <f>+[1]※データ子２０!BB38</f>
        <v>0</v>
      </c>
      <c r="W41" s="3">
        <f>+[1]※データ子２０!BC38</f>
        <v>0</v>
      </c>
      <c r="X41" s="3">
        <f>+[1]※データ子２０!BD38</f>
        <v>0</v>
      </c>
      <c r="Y41" s="8">
        <f>+[1]※データ子２０!BE38</f>
        <v>0</v>
      </c>
      <c r="Z41" s="12">
        <f>+[1]※データ子２０!AS38</f>
        <v>1716633339</v>
      </c>
      <c r="AA41" s="13" t="str">
        <f>+[1]※データ子２０!AT38&amp;" "&amp;[1]※データ子２０!AU38</f>
        <v xml:space="preserve">T・ｍ </v>
      </c>
    </row>
    <row r="42" spans="1:27">
      <c r="A42" s="1">
        <f>+[1]※データ子２０!B39</f>
        <v>38</v>
      </c>
      <c r="B42" s="1" t="str">
        <f>+[1]※データ子２０!F39</f>
        <v>千寿芳</v>
      </c>
      <c r="C42" s="2">
        <f>+[1]※データ子２０!G39</f>
        <v>25</v>
      </c>
      <c r="D42" s="3" t="str">
        <f>+[1]※データ子２０!H39</f>
        <v>南</v>
      </c>
      <c r="E42" s="4">
        <f>+[1]※データ子２０!I39</f>
        <v>1716633377</v>
      </c>
      <c r="F42" s="5">
        <f>+[1]※データ子２０!U39</f>
        <v>7</v>
      </c>
      <c r="G42" s="5" t="str">
        <f>+[1]※データ子２０!E39</f>
        <v>去勢</v>
      </c>
      <c r="H42" s="6">
        <f>+[1]※データ子２０!M39</f>
        <v>45918</v>
      </c>
      <c r="I42" s="5">
        <f>+[1]※データ子２０!BG39</f>
        <v>244</v>
      </c>
      <c r="J42" s="5" t="str">
        <f>+[1]※データ子２０!W39</f>
        <v>千寿剣</v>
      </c>
      <c r="K42" s="5" t="str">
        <f>+[1]※データ子２０!P39</f>
        <v>くにはれ</v>
      </c>
      <c r="L42" s="7">
        <f>IF(AC42=0,0,LOOKUP(AC42,'[1]コード（登録区分）'!A:A,'[1]コード（登録区分）'!B:B))</f>
        <v>0</v>
      </c>
      <c r="M42" s="8">
        <f>+[1]※データ子２０!R39</f>
        <v>2629419</v>
      </c>
      <c r="N42" s="9">
        <f>+[1]※データ子２０!T39</f>
        <v>80.900000000000006</v>
      </c>
      <c r="O42" s="5" t="str">
        <f>+[1]※データ子２０!AB39</f>
        <v>芳之国</v>
      </c>
      <c r="P42" s="5" t="str">
        <f>+[1]※データ子２０!AG39</f>
        <v>平茂晴</v>
      </c>
      <c r="Q42" s="5" t="str">
        <f>+[1]※データ子２０!AK39</f>
        <v>平茂勝</v>
      </c>
      <c r="R42" s="10" t="str">
        <f>IF([1]※データ子２０!AQ39&lt;&gt;"","◎",0)</f>
        <v>◎</v>
      </c>
      <c r="S42" s="11">
        <f>+[1]※データ子２０!AY39</f>
        <v>0</v>
      </c>
      <c r="T42" s="3">
        <f>+[1]※データ子２０!AZ39</f>
        <v>0</v>
      </c>
      <c r="U42" s="3">
        <f>+[1]※データ子２０!BA39</f>
        <v>0</v>
      </c>
      <c r="V42" s="3">
        <f>+[1]※データ子２０!BB39</f>
        <v>0</v>
      </c>
      <c r="W42" s="3">
        <f>+[1]※データ子２０!BC39</f>
        <v>0</v>
      </c>
      <c r="X42" s="3">
        <f>+[1]※データ子２０!BD39</f>
        <v>0</v>
      </c>
      <c r="Y42" s="8">
        <f>+[1]※データ子２０!BE39</f>
        <v>0</v>
      </c>
      <c r="Z42" s="12">
        <f>+[1]※データ子２０!AS39</f>
        <v>1716633377</v>
      </c>
      <c r="AA42" s="13" t="str">
        <f>+[1]※データ子２０!AT39&amp;" "&amp;[1]※データ子２０!AU39</f>
        <v xml:space="preserve">T・ｍ </v>
      </c>
    </row>
    <row r="43" spans="1:27" ht="31.75">
      <c r="A43" s="1">
        <f>+[1]※データ子２０!B40</f>
        <v>39</v>
      </c>
      <c r="B43" s="1" t="str">
        <f>+[1]※データ子２０!F40</f>
        <v>なつはな</v>
      </c>
      <c r="C43" s="2">
        <f>+[1]※データ子２０!G40</f>
        <v>25</v>
      </c>
      <c r="D43" s="3" t="str">
        <f>+[1]※データ子２０!H40</f>
        <v>南</v>
      </c>
      <c r="E43" s="4">
        <f>+[1]※データ子２０!I40</f>
        <v>1461129224</v>
      </c>
      <c r="F43" s="5">
        <f>+[1]※データ子２０!U40</f>
        <v>1</v>
      </c>
      <c r="G43" s="5" t="str">
        <f>+[1]※データ子２０!E40</f>
        <v>雌</v>
      </c>
      <c r="H43" s="6">
        <f>+[1]※データ子２０!M40</f>
        <v>45878</v>
      </c>
      <c r="I43" s="5">
        <f>+[1]※データ子２０!BG40</f>
        <v>284</v>
      </c>
      <c r="J43" s="5" t="str">
        <f>+[1]※データ子２０!W40</f>
        <v>夏百合</v>
      </c>
      <c r="K43" s="5" t="str">
        <f>+[1]※データ子２０!P40</f>
        <v>はな</v>
      </c>
      <c r="L43" s="7">
        <f>IF(AC43=0,0,LOOKUP(AC43,'[1]コード（登録区分）'!A:A,'[1]コード（登録区分）'!B:B))</f>
        <v>0</v>
      </c>
      <c r="M43" s="8">
        <f>+[1]※データ子２０!R40</f>
        <v>1938313</v>
      </c>
      <c r="N43" s="9">
        <f>+[1]※データ子２０!T40</f>
        <v>81.2</v>
      </c>
      <c r="O43" s="5" t="str">
        <f>+[1]※データ子２０!AB40</f>
        <v>諒太郎</v>
      </c>
      <c r="P43" s="5" t="str">
        <f>+[1]※データ子２０!AG40</f>
        <v>安福久</v>
      </c>
      <c r="Q43" s="5" t="str">
        <f>+[1]※データ子２０!AK40</f>
        <v>金幸</v>
      </c>
      <c r="R43" s="10" t="str">
        <f>IF([1]※データ子２０!AQ40&lt;&gt;"","◎",0)</f>
        <v>◎</v>
      </c>
      <c r="S43" s="11" t="str">
        <f>+[1]※データ子２０!AY40</f>
        <v>期待の期待</v>
      </c>
      <c r="T43" s="3" t="str">
        <f>+[1]※データ子２０!AZ40</f>
        <v>C</v>
      </c>
      <c r="U43" s="3" t="str">
        <f>+[1]※データ子２０!BA40</f>
        <v>A</v>
      </c>
      <c r="V43" s="3" t="str">
        <f>+[1]※データ子２０!BB40</f>
        <v>C</v>
      </c>
      <c r="W43" s="3" t="str">
        <f>+[1]※データ子２０!BC40</f>
        <v>A</v>
      </c>
      <c r="X43" s="3" t="str">
        <f>+[1]※データ子２０!BD40</f>
        <v>A</v>
      </c>
      <c r="Y43" s="8" t="str">
        <f>+[1]※データ子２０!BE40</f>
        <v>A</v>
      </c>
      <c r="Z43" s="12">
        <f>+[1]※データ子２０!AS40</f>
        <v>1461129224</v>
      </c>
      <c r="AA43" s="13" t="str">
        <f>+[1]※データ子２０!AT40&amp;" "&amp;[1]※データ子２０!AU40</f>
        <v xml:space="preserve">T・ｍ </v>
      </c>
    </row>
    <row r="44" spans="1:27">
      <c r="A44" s="1">
        <f>+[1]※データ子２０!B41</f>
        <v>40</v>
      </c>
      <c r="B44" s="1" t="str">
        <f>+[1]※データ子２０!F41</f>
        <v>てつみち</v>
      </c>
      <c r="C44" s="2">
        <f>+[1]※データ子２０!G41</f>
        <v>25</v>
      </c>
      <c r="D44" s="3" t="str">
        <f>+[1]※データ子２０!H41</f>
        <v>南</v>
      </c>
      <c r="E44" s="4">
        <f>+[1]※データ子２０!I41</f>
        <v>1461129323</v>
      </c>
      <c r="F44" s="5">
        <f>+[1]※データ子２０!U41</f>
        <v>5</v>
      </c>
      <c r="G44" s="5" t="str">
        <f>+[1]※データ子２０!E41</f>
        <v>雌</v>
      </c>
      <c r="H44" s="6">
        <f>+[1]※データ子２０!M41</f>
        <v>45904</v>
      </c>
      <c r="I44" s="5">
        <f>+[1]※データ子２０!BG41</f>
        <v>258</v>
      </c>
      <c r="J44" s="5" t="str">
        <f>+[1]※データ子２０!W41</f>
        <v>鉄晴幸</v>
      </c>
      <c r="K44" s="5" t="str">
        <f>+[1]※データ子２０!P41</f>
        <v>みちこ１９０８</v>
      </c>
      <c r="L44" s="7">
        <f>IF(AC44=0,0,LOOKUP(AC44,'[1]コード（登録区分）'!A:A,'[1]コード（登録区分）'!B:B))</f>
        <v>0</v>
      </c>
      <c r="M44" s="8">
        <f>+[1]※データ子２０!R41</f>
        <v>2719444</v>
      </c>
      <c r="N44" s="9">
        <f>+[1]※データ子２０!T41</f>
        <v>81</v>
      </c>
      <c r="O44" s="5" t="str">
        <f>+[1]※データ子２０!AB41</f>
        <v>満天白清</v>
      </c>
      <c r="P44" s="5" t="str">
        <f>+[1]※データ子２０!AG41</f>
        <v>安福久</v>
      </c>
      <c r="Q44" s="5" t="str">
        <f>+[1]※データ子２０!AK41</f>
        <v>百合茂</v>
      </c>
      <c r="R44" s="10" t="str">
        <f>IF([1]※データ子２０!AQ41&lt;&gt;"","◎",0)</f>
        <v>◎</v>
      </c>
      <c r="S44" s="11">
        <f>+[1]※データ子２０!AY41</f>
        <v>0</v>
      </c>
      <c r="T44" s="3">
        <f>+[1]※データ子２０!AZ41</f>
        <v>0</v>
      </c>
      <c r="U44" s="3">
        <f>+[1]※データ子２０!BA41</f>
        <v>0</v>
      </c>
      <c r="V44" s="3">
        <f>+[1]※データ子２０!BB41</f>
        <v>0</v>
      </c>
      <c r="W44" s="3">
        <f>+[1]※データ子２０!BC41</f>
        <v>0</v>
      </c>
      <c r="X44" s="3">
        <f>+[1]※データ子２０!BD41</f>
        <v>0</v>
      </c>
      <c r="Y44" s="8">
        <f>+[1]※データ子２０!BE41</f>
        <v>0</v>
      </c>
      <c r="Z44" s="12">
        <f>+[1]※データ子２０!AS41</f>
        <v>1461129323</v>
      </c>
      <c r="AA44" s="13" t="str">
        <f>+[1]※データ子２０!AT41&amp;" "&amp;[1]※データ子２０!AU41</f>
        <v xml:space="preserve">T・ｍ </v>
      </c>
    </row>
    <row r="45" spans="1:27">
      <c r="A45" s="1">
        <f>+[1]※データ子２０!B42</f>
        <v>41</v>
      </c>
      <c r="B45" s="1" t="str">
        <f>+[1]※データ子２０!F42</f>
        <v>ふくかつきん</v>
      </c>
      <c r="C45" s="2">
        <f>+[1]※データ子２０!G42</f>
        <v>25</v>
      </c>
      <c r="D45" s="3" t="str">
        <f>+[1]※データ子２０!H42</f>
        <v>南</v>
      </c>
      <c r="E45" s="4">
        <f>+[1]※データ子２０!I42</f>
        <v>1716633360</v>
      </c>
      <c r="F45" s="5">
        <f>+[1]※データ子２０!U42</f>
        <v>6</v>
      </c>
      <c r="G45" s="5" t="str">
        <f>+[1]※データ子２０!E42</f>
        <v>雌</v>
      </c>
      <c r="H45" s="6">
        <f>+[1]※データ子２０!M42</f>
        <v>45917</v>
      </c>
      <c r="I45" s="5">
        <f>+[1]※データ子２０!BG42</f>
        <v>245</v>
      </c>
      <c r="J45" s="5" t="str">
        <f>+[1]※データ子２０!W42</f>
        <v>福勝鶴</v>
      </c>
      <c r="K45" s="5" t="str">
        <f>+[1]※データ子２０!P42</f>
        <v>きんひめ</v>
      </c>
      <c r="L45" s="7">
        <f>IF(AC45=0,0,LOOKUP(AC45,'[1]コード（登録区分）'!A:A,'[1]コード（登録区分）'!B:B))</f>
        <v>0</v>
      </c>
      <c r="M45" s="8">
        <f>+[1]※データ子２０!R42</f>
        <v>1799939</v>
      </c>
      <c r="N45" s="9">
        <f>+[1]※データ子２０!T42</f>
        <v>81.099999999999994</v>
      </c>
      <c r="O45" s="5" t="str">
        <f>+[1]※データ子２０!AB42</f>
        <v>金太郎３</v>
      </c>
      <c r="P45" s="5" t="str">
        <f>+[1]※データ子２０!AG42</f>
        <v>安福久</v>
      </c>
      <c r="Q45" s="5" t="str">
        <f>+[1]※データ子２０!AK42</f>
        <v>平茂勝</v>
      </c>
      <c r="R45" s="10" t="str">
        <f>IF([1]※データ子２０!AQ42&lt;&gt;"","◎",0)</f>
        <v>◎</v>
      </c>
      <c r="S45" s="11">
        <f>+[1]※データ子２０!AY42</f>
        <v>0</v>
      </c>
      <c r="T45" s="3">
        <f>+[1]※データ子２０!AZ42</f>
        <v>0</v>
      </c>
      <c r="U45" s="3">
        <f>+[1]※データ子２０!BA42</f>
        <v>0</v>
      </c>
      <c r="V45" s="3">
        <f>+[1]※データ子２０!BB42</f>
        <v>0</v>
      </c>
      <c r="W45" s="3">
        <f>+[1]※データ子２０!BC42</f>
        <v>0</v>
      </c>
      <c r="X45" s="3">
        <f>+[1]※データ子２０!BD42</f>
        <v>0</v>
      </c>
      <c r="Y45" s="8">
        <f>+[1]※データ子２０!BE42</f>
        <v>0</v>
      </c>
      <c r="Z45" s="12">
        <f>+[1]※データ子２０!AS42</f>
        <v>1716633360</v>
      </c>
      <c r="AA45" s="13" t="str">
        <f>+[1]※データ子２０!AT42&amp;" "&amp;[1]※データ子２０!AU42</f>
        <v xml:space="preserve">T・ｍ </v>
      </c>
    </row>
    <row r="46" spans="1:27" ht="31.75">
      <c r="A46" s="1">
        <f>+[1]※データ子２０!B43</f>
        <v>42</v>
      </c>
      <c r="B46" s="1" t="str">
        <f>+[1]※データ子２０!F43</f>
        <v>きたゆき</v>
      </c>
      <c r="C46" s="2">
        <f>+[1]※データ子２０!G43</f>
        <v>25</v>
      </c>
      <c r="D46" s="3" t="str">
        <f>+[1]※データ子２０!H43</f>
        <v>南</v>
      </c>
      <c r="E46" s="4">
        <f>+[1]※データ子２０!I43</f>
        <v>1461129330</v>
      </c>
      <c r="F46" s="5">
        <f>+[1]※データ子２０!U43</f>
        <v>4</v>
      </c>
      <c r="G46" s="5" t="str">
        <f>+[1]※データ子２０!E43</f>
        <v>雌</v>
      </c>
      <c r="H46" s="6">
        <f>+[1]※データ子２０!M43</f>
        <v>45905</v>
      </c>
      <c r="I46" s="5">
        <f>+[1]※データ子２０!BG43</f>
        <v>257</v>
      </c>
      <c r="J46" s="5" t="str">
        <f>+[1]※データ子２０!W43</f>
        <v>北美津久</v>
      </c>
      <c r="K46" s="5" t="str">
        <f>+[1]※データ子２０!P43</f>
        <v>ゆきゆき</v>
      </c>
      <c r="L46" s="7">
        <f>IF(AC46=0,0,LOOKUP(AC46,'[1]コード（登録区分）'!A:A,'[1]コード（登録区分）'!B:B))</f>
        <v>0</v>
      </c>
      <c r="M46" s="8">
        <f>+[1]※データ子２０!R43</f>
        <v>1857307</v>
      </c>
      <c r="N46" s="9">
        <f>+[1]※データ子２０!T43</f>
        <v>81</v>
      </c>
      <c r="O46" s="5" t="str">
        <f>+[1]※データ子２０!AB43</f>
        <v>幸紀雄</v>
      </c>
      <c r="P46" s="5" t="str">
        <f>+[1]※データ子２０!AG43</f>
        <v>安福久</v>
      </c>
      <c r="Q46" s="5" t="str">
        <f>+[1]※データ子２０!AK43</f>
        <v>金幸</v>
      </c>
      <c r="R46" s="10" t="str">
        <f>IF([1]※データ子２０!AQ43&lt;&gt;"","◎",0)</f>
        <v>◎</v>
      </c>
      <c r="S46" s="11" t="str">
        <f>+[1]※データ子２０!AY43</f>
        <v>期待の期待</v>
      </c>
      <c r="T46" s="3" t="str">
        <f>+[1]※データ子２０!AZ43</f>
        <v>C</v>
      </c>
      <c r="U46" s="3" t="str">
        <f>+[1]※データ子２０!BA43</f>
        <v>B</v>
      </c>
      <c r="V46" s="3" t="str">
        <f>+[1]※データ子２０!BB43</f>
        <v>C</v>
      </c>
      <c r="W46" s="3" t="str">
        <f>+[1]※データ子２０!BC43</f>
        <v>B</v>
      </c>
      <c r="X46" s="3" t="str">
        <f>+[1]※データ子２０!BD43</f>
        <v>B</v>
      </c>
      <c r="Y46" s="8" t="str">
        <f>+[1]※データ子２０!BE43</f>
        <v>A</v>
      </c>
      <c r="Z46" s="12">
        <f>+[1]※データ子２０!AS43</f>
        <v>1461129330</v>
      </c>
      <c r="AA46" s="13" t="str">
        <f>+[1]※データ子２０!AT43&amp;" "&amp;[1]※データ子２０!AU43</f>
        <v xml:space="preserve">T・ｍ </v>
      </c>
    </row>
    <row r="47" spans="1:27">
      <c r="A47" s="1">
        <f>+[1]※データ子２０!B44</f>
        <v>43</v>
      </c>
      <c r="B47" s="1" t="str">
        <f>+[1]※データ子２０!F44</f>
        <v>つるたか</v>
      </c>
      <c r="C47" s="2">
        <f>+[1]※データ子２０!G44</f>
        <v>25</v>
      </c>
      <c r="D47" s="3" t="str">
        <f>+[1]※データ子２０!H44</f>
        <v>南</v>
      </c>
      <c r="E47" s="4">
        <f>+[1]※データ子２０!I44</f>
        <v>1461129286</v>
      </c>
      <c r="F47" s="5">
        <f>+[1]※データ子２０!U44</f>
        <v>9</v>
      </c>
      <c r="G47" s="5" t="str">
        <f>+[1]※データ子２０!E44</f>
        <v>雌</v>
      </c>
      <c r="H47" s="6">
        <f>+[1]※データ子２０!M44</f>
        <v>45896</v>
      </c>
      <c r="I47" s="5">
        <f>+[1]※データ子２０!BG44</f>
        <v>266</v>
      </c>
      <c r="J47" s="5" t="str">
        <f>+[1]※データ子２０!W44</f>
        <v>福之鶴</v>
      </c>
      <c r="K47" s="5" t="str">
        <f>+[1]※データ子２０!P44</f>
        <v>こころのたか</v>
      </c>
      <c r="L47" s="7">
        <f>IF(AC47=0,0,LOOKUP(AC47,'[1]コード（登録区分）'!A:A,'[1]コード（登録区分）'!B:B))</f>
        <v>0</v>
      </c>
      <c r="M47" s="8">
        <f>+[1]※データ子２０!R44</f>
        <v>2558878</v>
      </c>
      <c r="N47" s="9">
        <f>+[1]※データ子２０!T44</f>
        <v>80.3</v>
      </c>
      <c r="O47" s="5" t="str">
        <f>+[1]※データ子２０!AB44</f>
        <v>隆之国</v>
      </c>
      <c r="P47" s="5" t="str">
        <f>+[1]※データ子２０!AG44</f>
        <v>茂洋</v>
      </c>
      <c r="Q47" s="5" t="str">
        <f>+[1]※データ子２０!AK44</f>
        <v>安福１６５の９</v>
      </c>
      <c r="R47" s="10" t="str">
        <f>IF([1]※データ子２０!AQ44&lt;&gt;"","◎",0)</f>
        <v>◎</v>
      </c>
      <c r="S47" s="11">
        <f>+[1]※データ子２０!AY44</f>
        <v>0</v>
      </c>
      <c r="T47" s="3">
        <f>+[1]※データ子２０!AZ44</f>
        <v>0</v>
      </c>
      <c r="U47" s="3">
        <f>+[1]※データ子２０!BA44</f>
        <v>0</v>
      </c>
      <c r="V47" s="3">
        <f>+[1]※データ子２０!BB44</f>
        <v>0</v>
      </c>
      <c r="W47" s="3">
        <f>+[1]※データ子２０!BC44</f>
        <v>0</v>
      </c>
      <c r="X47" s="3">
        <f>+[1]※データ子２０!BD44</f>
        <v>0</v>
      </c>
      <c r="Y47" s="8">
        <f>+[1]※データ子２０!BE44</f>
        <v>0</v>
      </c>
      <c r="Z47" s="12">
        <f>+[1]※データ子２０!AS44</f>
        <v>1461129286</v>
      </c>
      <c r="AA47" s="13" t="str">
        <f>+[1]※データ子２０!AT44&amp;" "&amp;[1]※データ子２０!AU44</f>
        <v xml:space="preserve">T・ｍ </v>
      </c>
    </row>
    <row r="48" spans="1:27">
      <c r="A48" s="1">
        <f>+[1]※データ子２０!B45</f>
        <v>44</v>
      </c>
      <c r="B48" s="1" t="str">
        <f>+[1]※データ子２０!F45</f>
        <v>せんはる</v>
      </c>
      <c r="C48" s="2">
        <f>+[1]※データ子２０!G45</f>
        <v>25</v>
      </c>
      <c r="D48" s="3" t="str">
        <f>+[1]※データ子２０!H45</f>
        <v>南</v>
      </c>
      <c r="E48" s="4">
        <f>+[1]※データ子２０!I45</f>
        <v>1716633346</v>
      </c>
      <c r="F48" s="5">
        <f>+[1]※データ子２０!U45</f>
        <v>8</v>
      </c>
      <c r="G48" s="5" t="str">
        <f>+[1]※データ子２０!E45</f>
        <v>雌</v>
      </c>
      <c r="H48" s="6">
        <f>+[1]※データ子２０!M45</f>
        <v>45916</v>
      </c>
      <c r="I48" s="5">
        <f>+[1]※データ子２０!BG45</f>
        <v>246</v>
      </c>
      <c r="J48" s="5" t="str">
        <f>+[1]※データ子２０!W45</f>
        <v>千寿剣</v>
      </c>
      <c r="K48" s="5" t="str">
        <f>+[1]※データ子２０!P45</f>
        <v>ゆりはれ</v>
      </c>
      <c r="L48" s="7">
        <f>IF(AC48=0,0,LOOKUP(AC48,'[1]コード（登録区分）'!A:A,'[1]コード（登録区分）'!B:B))</f>
        <v>0</v>
      </c>
      <c r="M48" s="8">
        <f>+[1]※データ子２０!R45</f>
        <v>1736347</v>
      </c>
      <c r="N48" s="9">
        <f>+[1]※データ子２０!T45</f>
        <v>81</v>
      </c>
      <c r="O48" s="5" t="str">
        <f>+[1]※データ子２０!AB45</f>
        <v>平茂晴</v>
      </c>
      <c r="P48" s="5" t="str">
        <f>+[1]※データ子２０!AG45</f>
        <v>百合茂</v>
      </c>
      <c r="Q48" s="5" t="str">
        <f>+[1]※データ子２０!AK45</f>
        <v>隆桜</v>
      </c>
      <c r="R48" s="10" t="str">
        <f>IF([1]※データ子２０!AQ45&lt;&gt;"","◎",0)</f>
        <v>◎</v>
      </c>
      <c r="S48" s="11">
        <f>+[1]※データ子２０!AY45</f>
        <v>0</v>
      </c>
      <c r="T48" s="3">
        <f>+[1]※データ子２０!AZ45</f>
        <v>0</v>
      </c>
      <c r="U48" s="3">
        <f>+[1]※データ子２０!BA45</f>
        <v>0</v>
      </c>
      <c r="V48" s="3">
        <f>+[1]※データ子２０!BB45</f>
        <v>0</v>
      </c>
      <c r="W48" s="3">
        <f>+[1]※データ子２０!BC45</f>
        <v>0</v>
      </c>
      <c r="X48" s="3">
        <f>+[1]※データ子２０!BD45</f>
        <v>0</v>
      </c>
      <c r="Y48" s="8">
        <f>+[1]※データ子２０!BE45</f>
        <v>0</v>
      </c>
      <c r="Z48" s="12">
        <f>+[1]※データ子２０!AS45</f>
        <v>1716633346</v>
      </c>
      <c r="AA48" s="13" t="str">
        <f>+[1]※データ子２０!AT45&amp;" "&amp;[1]※データ子２０!AU45</f>
        <v xml:space="preserve">T・ｍ </v>
      </c>
    </row>
    <row r="49" spans="1:27">
      <c r="A49" s="1">
        <f>+[1]※データ子２０!B46</f>
        <v>45</v>
      </c>
      <c r="B49" s="1" t="str">
        <f>+[1]※データ子２０!F46</f>
        <v>若久平</v>
      </c>
      <c r="C49" s="2">
        <f>+[1]※データ子２０!G46</f>
        <v>25</v>
      </c>
      <c r="D49" s="3" t="str">
        <f>+[1]※データ子２０!H46</f>
        <v>南</v>
      </c>
      <c r="E49" s="4">
        <f>+[1]※データ子２０!I46</f>
        <v>1703225394</v>
      </c>
      <c r="F49" s="5">
        <f>+[1]※データ子２０!U46</f>
        <v>13</v>
      </c>
      <c r="G49" s="5" t="str">
        <f>+[1]※データ子２０!E46</f>
        <v>去勢</v>
      </c>
      <c r="H49" s="6">
        <f>+[1]※データ子２０!M46</f>
        <v>45884</v>
      </c>
      <c r="I49" s="5">
        <f>+[1]※データ子２０!BG46</f>
        <v>278</v>
      </c>
      <c r="J49" s="5" t="str">
        <f>+[1]※データ子２０!W46</f>
        <v>若百合</v>
      </c>
      <c r="K49" s="5" t="str">
        <f>+[1]※データ子２０!P46</f>
        <v>みなつき</v>
      </c>
      <c r="L49" s="7">
        <f>IF(AC49=0,0,LOOKUP(AC49,'[1]コード（登録区分）'!A:A,'[1]コード（登録区分）'!B:B))</f>
        <v>0</v>
      </c>
      <c r="M49" s="8">
        <f>+[1]※データ子２０!R46</f>
        <v>220340</v>
      </c>
      <c r="N49" s="9">
        <f>+[1]※データ子２０!T46</f>
        <v>82.1</v>
      </c>
      <c r="O49" s="5" t="str">
        <f>+[1]※データ子２０!AB46</f>
        <v>安福久</v>
      </c>
      <c r="P49" s="5" t="str">
        <f>+[1]※データ子２０!AG46</f>
        <v>勝忠平</v>
      </c>
      <c r="Q49" s="5" t="str">
        <f>+[1]※データ子２０!AK46</f>
        <v>北国７の８</v>
      </c>
      <c r="R49" s="10" t="str">
        <f>IF([1]※データ子２０!AQ46&lt;&gt;"","◎",0)</f>
        <v>◎</v>
      </c>
      <c r="S49" s="11" t="str">
        <f>+[1]※データ子２０!AY46</f>
        <v>期待</v>
      </c>
      <c r="T49" s="3" t="str">
        <f>+[1]※データ子２０!AZ46</f>
        <v>B</v>
      </c>
      <c r="U49" s="3" t="str">
        <f>+[1]※データ子２０!BA46</f>
        <v>A</v>
      </c>
      <c r="V49" s="3" t="str">
        <f>+[1]※データ子２０!BB46</f>
        <v>C</v>
      </c>
      <c r="W49" s="3" t="str">
        <f>+[1]※データ子２０!BC46</f>
        <v>B</v>
      </c>
      <c r="X49" s="3" t="str">
        <f>+[1]※データ子２０!BD46</f>
        <v>A</v>
      </c>
      <c r="Y49" s="8" t="str">
        <f>+[1]※データ子２０!BE46</f>
        <v>A</v>
      </c>
      <c r="Z49" s="12">
        <f>+[1]※データ子２０!AS46</f>
        <v>1703225394</v>
      </c>
      <c r="AA49" s="13" t="str">
        <f>+[1]※データ子２０!AT46&amp;" "&amp;[1]※データ子２０!AU46</f>
        <v xml:space="preserve">M </v>
      </c>
    </row>
    <row r="50" spans="1:27">
      <c r="A50" s="1">
        <f>+[1]※データ子２０!B47</f>
        <v>46</v>
      </c>
      <c r="B50" s="1" t="str">
        <f>+[1]※データ子２０!F47</f>
        <v>金久茂</v>
      </c>
      <c r="C50" s="2">
        <f>+[1]※データ子２０!G47</f>
        <v>25</v>
      </c>
      <c r="D50" s="3" t="str">
        <f>+[1]※データ子２０!H47</f>
        <v>南</v>
      </c>
      <c r="E50" s="4">
        <f>+[1]※データ子２０!I47</f>
        <v>1703225400</v>
      </c>
      <c r="F50" s="5">
        <f>+[1]※データ子２０!U47</f>
        <v>8</v>
      </c>
      <c r="G50" s="5" t="str">
        <f>+[1]※データ子２０!E47</f>
        <v>去勢</v>
      </c>
      <c r="H50" s="6">
        <f>+[1]※データ子２０!M47</f>
        <v>45885</v>
      </c>
      <c r="I50" s="5">
        <f>+[1]※データ子２０!BG47</f>
        <v>277</v>
      </c>
      <c r="J50" s="5" t="str">
        <f>+[1]※データ子２０!W47</f>
        <v>金太郎３</v>
      </c>
      <c r="K50" s="5" t="str">
        <f>+[1]※データ子２０!P47</f>
        <v>ひさひめ</v>
      </c>
      <c r="L50" s="7">
        <f>IF(AC50=0,0,LOOKUP(AC50,'[1]コード（登録区分）'!A:A,'[1]コード（登録区分）'!B:B))</f>
        <v>0</v>
      </c>
      <c r="M50" s="8">
        <f>+[1]※データ子２０!R47</f>
        <v>1635114</v>
      </c>
      <c r="N50" s="9">
        <f>+[1]※データ子２０!T47</f>
        <v>80.7</v>
      </c>
      <c r="O50" s="5" t="str">
        <f>+[1]※データ子２０!AB47</f>
        <v>安福久</v>
      </c>
      <c r="P50" s="5" t="str">
        <f>+[1]※データ子２０!AG47</f>
        <v>百合茂</v>
      </c>
      <c r="Q50" s="5" t="str">
        <f>+[1]※データ子２０!AK47</f>
        <v>第１花国</v>
      </c>
      <c r="R50" s="10" t="str">
        <f>IF([1]※データ子２０!AQ47&lt;&gt;"","◎",0)</f>
        <v>◎</v>
      </c>
      <c r="S50" s="11" t="str">
        <f>+[1]※データ子２０!AY47</f>
        <v>期待</v>
      </c>
      <c r="T50" s="3" t="str">
        <f>+[1]※データ子２０!AZ47</f>
        <v>A</v>
      </c>
      <c r="U50" s="3" t="str">
        <f>+[1]※データ子２０!BA47</f>
        <v>B</v>
      </c>
      <c r="V50" s="3" t="str">
        <f>+[1]※データ子２０!BB47</f>
        <v>B</v>
      </c>
      <c r="W50" s="3" t="str">
        <f>+[1]※データ子２０!BC47</f>
        <v>C</v>
      </c>
      <c r="X50" s="3" t="str">
        <f>+[1]※データ子２０!BD47</f>
        <v>C</v>
      </c>
      <c r="Y50" s="8" t="str">
        <f>+[1]※データ子２０!BE47</f>
        <v>C</v>
      </c>
      <c r="Z50" s="12">
        <f>+[1]※データ子２０!AS47</f>
        <v>1703225400</v>
      </c>
      <c r="AA50" s="13" t="str">
        <f>+[1]※データ子２０!AT47&amp;" "&amp;[1]※データ子２０!AU47</f>
        <v xml:space="preserve">M </v>
      </c>
    </row>
    <row r="51" spans="1:27">
      <c r="A51" s="1">
        <f>+[1]※データ子２０!B48</f>
        <v>47</v>
      </c>
      <c r="B51" s="1" t="str">
        <f>+[1]※データ子２０!F48</f>
        <v>安史</v>
      </c>
      <c r="C51" s="2">
        <f>+[1]※データ子２０!G48</f>
        <v>25</v>
      </c>
      <c r="D51" s="3" t="str">
        <f>+[1]※データ子２０!H48</f>
        <v>南</v>
      </c>
      <c r="E51" s="4">
        <f>+[1]※データ子２０!I48</f>
        <v>1703225417</v>
      </c>
      <c r="F51" s="5">
        <f>+[1]※データ子２０!U48</f>
        <v>4</v>
      </c>
      <c r="G51" s="5" t="str">
        <f>+[1]※データ子２０!E48</f>
        <v>去勢</v>
      </c>
      <c r="H51" s="6">
        <f>+[1]※データ子２０!M48</f>
        <v>45893</v>
      </c>
      <c r="I51" s="5">
        <f>+[1]※データ子２０!BG48</f>
        <v>269</v>
      </c>
      <c r="J51" s="5" t="str">
        <f>+[1]※データ子２０!W48</f>
        <v>安白清</v>
      </c>
      <c r="K51" s="5" t="str">
        <f>+[1]※データ子２０!P48</f>
        <v>ふみこ</v>
      </c>
      <c r="L51" s="7">
        <f>IF(AC51=0,0,LOOKUP(AC51,'[1]コード（登録区分）'!A:A,'[1]コード（登録区分）'!B:B))</f>
        <v>0</v>
      </c>
      <c r="M51" s="8">
        <f>+[1]※データ子２０!R48</f>
        <v>1847217</v>
      </c>
      <c r="N51" s="9">
        <f>+[1]※データ子２０!T48</f>
        <v>84.2</v>
      </c>
      <c r="O51" s="5" t="str">
        <f>+[1]※データ子２０!AB48</f>
        <v>幸紀雄</v>
      </c>
      <c r="P51" s="5" t="str">
        <f>+[1]※データ子２０!AG48</f>
        <v>隆之国</v>
      </c>
      <c r="Q51" s="5" t="str">
        <f>+[1]※データ子２０!AK48</f>
        <v>第２平茂勝</v>
      </c>
      <c r="R51" s="10" t="str">
        <f>IF([1]※データ子２０!AQ48&lt;&gt;"","◎",0)</f>
        <v>◎</v>
      </c>
      <c r="S51" s="11">
        <f>+[1]※データ子２０!AY48</f>
        <v>0</v>
      </c>
      <c r="T51" s="3">
        <f>+[1]※データ子２０!AZ48</f>
        <v>0</v>
      </c>
      <c r="U51" s="3">
        <f>+[1]※データ子２０!BA48</f>
        <v>0</v>
      </c>
      <c r="V51" s="3">
        <f>+[1]※データ子２０!BB48</f>
        <v>0</v>
      </c>
      <c r="W51" s="3">
        <f>+[1]※データ子２０!BC48</f>
        <v>0</v>
      </c>
      <c r="X51" s="3">
        <f>+[1]※データ子２０!BD48</f>
        <v>0</v>
      </c>
      <c r="Y51" s="8">
        <f>+[1]※データ子２０!BE48</f>
        <v>0</v>
      </c>
      <c r="Z51" s="12">
        <f>+[1]※データ子２０!AS48</f>
        <v>1703225417</v>
      </c>
      <c r="AA51" s="13" t="str">
        <f>+[1]※データ子２０!AT48&amp;" "&amp;[1]※データ子２０!AU48</f>
        <v xml:space="preserve">M </v>
      </c>
    </row>
    <row r="52" spans="1:27">
      <c r="A52" s="1">
        <f>+[1]※データ子２０!B49</f>
        <v>48</v>
      </c>
      <c r="B52" s="1" t="str">
        <f>+[1]※データ子２０!F49</f>
        <v>幸久平</v>
      </c>
      <c r="C52" s="2">
        <f>+[1]※データ子２０!G49</f>
        <v>25</v>
      </c>
      <c r="D52" s="3" t="str">
        <f>+[1]※データ子２０!H49</f>
        <v>南</v>
      </c>
      <c r="E52" s="4">
        <f>+[1]※データ子２０!I49</f>
        <v>1703225424</v>
      </c>
      <c r="F52" s="5">
        <f>+[1]※データ子２０!U49</f>
        <v>9</v>
      </c>
      <c r="G52" s="5" t="str">
        <f>+[1]※データ子２０!E49</f>
        <v>去勢</v>
      </c>
      <c r="H52" s="6">
        <f>+[1]※データ子２０!M49</f>
        <v>45897</v>
      </c>
      <c r="I52" s="5">
        <f>+[1]※データ子２０!BG49</f>
        <v>265</v>
      </c>
      <c r="J52" s="5" t="str">
        <f>+[1]※データ子２０!W49</f>
        <v>幸男</v>
      </c>
      <c r="K52" s="5" t="str">
        <f>+[1]※データ子２０!P49</f>
        <v>ともか</v>
      </c>
      <c r="L52" s="7">
        <f>IF(AC52=0,0,LOOKUP(AC52,'[1]コード（登録区分）'!A:A,'[1]コード（登録区分）'!B:B))</f>
        <v>0</v>
      </c>
      <c r="M52" s="8">
        <f>+[1]※データ子２０!R49</f>
        <v>2491321</v>
      </c>
      <c r="N52" s="9">
        <f>+[1]※データ子２０!T49</f>
        <v>80.599999999999994</v>
      </c>
      <c r="O52" s="5" t="str">
        <f>+[1]※データ子２０!AB49</f>
        <v>安福久</v>
      </c>
      <c r="P52" s="5" t="str">
        <f>+[1]※データ子２０!AG49</f>
        <v>勝忠平</v>
      </c>
      <c r="Q52" s="5" t="str">
        <f>+[1]※データ子２０!AK49</f>
        <v>紋次郎</v>
      </c>
      <c r="R52" s="10" t="str">
        <f>IF([1]※データ子２０!AQ49&lt;&gt;"","◎",0)</f>
        <v>◎</v>
      </c>
      <c r="S52" s="11" t="str">
        <f>+[1]※データ子２０!AY49</f>
        <v>期待</v>
      </c>
      <c r="T52" s="3" t="str">
        <f>+[1]※データ子２０!AZ49</f>
        <v>C</v>
      </c>
      <c r="U52" s="3" t="str">
        <f>+[1]※データ子２０!BA49</f>
        <v>B</v>
      </c>
      <c r="V52" s="3" t="str">
        <f>+[1]※データ子２０!BB49</f>
        <v>C</v>
      </c>
      <c r="W52" s="3" t="str">
        <f>+[1]※データ子２０!BC49</f>
        <v>A</v>
      </c>
      <c r="X52" s="3" t="str">
        <f>+[1]※データ子２０!BD49</f>
        <v>A</v>
      </c>
      <c r="Y52" s="8" t="str">
        <f>+[1]※データ子２０!BE49</f>
        <v>B</v>
      </c>
      <c r="Z52" s="12">
        <f>+[1]※データ子２０!AS49</f>
        <v>1703225424</v>
      </c>
      <c r="AA52" s="13" t="str">
        <f>+[1]※データ子２０!AT49&amp;" "&amp;[1]※データ子２０!AU49</f>
        <v xml:space="preserve">M </v>
      </c>
    </row>
    <row r="53" spans="1:27">
      <c r="A53" s="1">
        <f>+[1]※データ子２０!B50</f>
        <v>49</v>
      </c>
      <c r="B53" s="1" t="str">
        <f>+[1]※データ子２０!F50</f>
        <v>福晴</v>
      </c>
      <c r="C53" s="2">
        <f>+[1]※データ子２０!G50</f>
        <v>25</v>
      </c>
      <c r="D53" s="3" t="str">
        <f>+[1]※データ子２０!H50</f>
        <v>南</v>
      </c>
      <c r="E53" s="4">
        <f>+[1]※データ子２０!I50</f>
        <v>1400591938</v>
      </c>
      <c r="F53" s="5">
        <f>+[1]※データ子２０!U50</f>
        <v>8</v>
      </c>
      <c r="G53" s="5" t="str">
        <f>+[1]※データ子２０!E50</f>
        <v>去勢</v>
      </c>
      <c r="H53" s="6">
        <f>+[1]※データ子２０!M50</f>
        <v>45878</v>
      </c>
      <c r="I53" s="5">
        <f>+[1]※データ子２０!BG50</f>
        <v>284</v>
      </c>
      <c r="J53" s="5" t="str">
        <f>+[1]※データ子２０!W50</f>
        <v>姫晴久</v>
      </c>
      <c r="K53" s="5" t="str">
        <f>+[1]※データ子２０!P50</f>
        <v>みらい２７９</v>
      </c>
      <c r="L53" s="7">
        <f>IF(AC53=0,0,LOOKUP(AC53,'[1]コード（登録区分）'!A:A,'[1]コード（登録区分）'!B:B))</f>
        <v>0</v>
      </c>
      <c r="M53" s="8">
        <f>+[1]※データ子２０!R50</f>
        <v>1680712</v>
      </c>
      <c r="N53" s="9">
        <f>+[1]※データ子２０!T50</f>
        <v>81.2</v>
      </c>
      <c r="O53" s="5" t="str">
        <f>+[1]※データ子２０!AB50</f>
        <v>安福久</v>
      </c>
      <c r="P53" s="5" t="str">
        <f>+[1]※データ子２０!AG50</f>
        <v>百合茂</v>
      </c>
      <c r="Q53" s="5" t="str">
        <f>+[1]※データ子２０!AK50</f>
        <v>安福１６５の９</v>
      </c>
      <c r="R53" s="10" t="str">
        <f>IF([1]※データ子２０!AQ50&lt;&gt;"","◎",0)</f>
        <v>◎</v>
      </c>
      <c r="S53" s="11" t="str">
        <f>+[1]※データ子２０!AY50</f>
        <v>期待</v>
      </c>
      <c r="T53" s="3" t="str">
        <f>+[1]※データ子２０!AZ50</f>
        <v>C</v>
      </c>
      <c r="U53" s="3" t="str">
        <f>+[1]※データ子２０!BA50</f>
        <v>B</v>
      </c>
      <c r="V53" s="3" t="str">
        <f>+[1]※データ子２０!BB50</f>
        <v>B</v>
      </c>
      <c r="W53" s="3" t="str">
        <f>+[1]※データ子２０!BC50</f>
        <v>B</v>
      </c>
      <c r="X53" s="3" t="str">
        <f>+[1]※データ子２０!BD50</f>
        <v>B</v>
      </c>
      <c r="Y53" s="8" t="str">
        <f>+[1]※データ子２０!BE50</f>
        <v>B</v>
      </c>
      <c r="Z53" s="12">
        <f>+[1]※データ子２０!AS50</f>
        <v>1400591938</v>
      </c>
      <c r="AA53" s="13" t="str">
        <f>+[1]※データ子２０!AT50&amp;" "&amp;[1]※データ子２０!AU50</f>
        <v xml:space="preserve">M </v>
      </c>
    </row>
    <row r="54" spans="1:27">
      <c r="A54" s="1">
        <f>+[1]※データ子２０!B51</f>
        <v>50</v>
      </c>
      <c r="B54" s="1" t="str">
        <f>+[1]※データ子２０!F51</f>
        <v>ゆかこ</v>
      </c>
      <c r="C54" s="2">
        <f>+[1]※データ子２０!G51</f>
        <v>25</v>
      </c>
      <c r="D54" s="3" t="str">
        <f>+[1]※データ子２０!H51</f>
        <v>南</v>
      </c>
      <c r="E54" s="4">
        <f>+[1]※データ子２０!I51</f>
        <v>1400591921</v>
      </c>
      <c r="F54" s="5">
        <f>+[1]※データ子２０!U51</f>
        <v>12</v>
      </c>
      <c r="G54" s="5" t="str">
        <f>+[1]※データ子２０!E51</f>
        <v>雌</v>
      </c>
      <c r="H54" s="6">
        <f>+[1]※データ子２０!M51</f>
        <v>45880</v>
      </c>
      <c r="I54" s="5">
        <f>+[1]※データ子２０!BG51</f>
        <v>282</v>
      </c>
      <c r="J54" s="5" t="str">
        <f>+[1]※データ子２０!W51</f>
        <v>幸男</v>
      </c>
      <c r="K54" s="5" t="str">
        <f>+[1]※データ子２０!P51</f>
        <v>ちかこ</v>
      </c>
      <c r="L54" s="7">
        <f>IF(AC54=0,0,LOOKUP(AC54,'[1]コード（登録区分）'!A:A,'[1]コード（登録区分）'!B:B))</f>
        <v>0</v>
      </c>
      <c r="M54" s="8">
        <f>+[1]※データ子２０!R51</f>
        <v>1594780</v>
      </c>
      <c r="N54" s="9">
        <f>+[1]※データ子２０!T51</f>
        <v>80.5</v>
      </c>
      <c r="O54" s="5" t="str">
        <f>+[1]※データ子２０!AB51</f>
        <v>安福久</v>
      </c>
      <c r="P54" s="5" t="str">
        <f>+[1]※データ子２０!AG51</f>
        <v>勝忠平</v>
      </c>
      <c r="Q54" s="5" t="str">
        <f>+[1]※データ子２０!AK51</f>
        <v>北国７の８</v>
      </c>
      <c r="R54" s="10" t="str">
        <f>IF([1]※データ子２０!AQ51&lt;&gt;"","◎",0)</f>
        <v>◎</v>
      </c>
      <c r="S54" s="11" t="str">
        <f>+[1]※データ子２０!AY51</f>
        <v>期待</v>
      </c>
      <c r="T54" s="3" t="str">
        <f>+[1]※データ子２０!AZ51</f>
        <v>C</v>
      </c>
      <c r="U54" s="3" t="str">
        <f>+[1]※データ子２０!BA51</f>
        <v>B</v>
      </c>
      <c r="V54" s="3" t="str">
        <f>+[1]※データ子２０!BB51</f>
        <v>C</v>
      </c>
      <c r="W54" s="3" t="str">
        <f>+[1]※データ子２０!BC51</f>
        <v>A</v>
      </c>
      <c r="X54" s="3" t="str">
        <f>+[1]※データ子２０!BD51</f>
        <v>A</v>
      </c>
      <c r="Y54" s="8" t="str">
        <f>+[1]※データ子２０!BE51</f>
        <v>B</v>
      </c>
      <c r="Z54" s="12">
        <f>+[1]※データ子２０!AS51</f>
        <v>1400591921</v>
      </c>
      <c r="AA54" s="13" t="str">
        <f>+[1]※データ子２０!AT51&amp;" "&amp;[1]※データ子２０!AU51</f>
        <v xml:space="preserve">M </v>
      </c>
    </row>
    <row r="55" spans="1:27">
      <c r="A55" s="1">
        <f>+[1]※データ子２０!B52</f>
        <v>51</v>
      </c>
      <c r="B55" s="1" t="str">
        <f>+[1]※データ子２０!F52</f>
        <v>幸福久</v>
      </c>
      <c r="C55" s="2">
        <f>+[1]※データ子２０!G52</f>
        <v>25</v>
      </c>
      <c r="D55" s="3" t="str">
        <f>+[1]※データ子２０!H52</f>
        <v>南</v>
      </c>
      <c r="E55" s="4">
        <f>+[1]※データ子２０!I52</f>
        <v>1540692564</v>
      </c>
      <c r="F55" s="5">
        <f>+[1]※データ子２０!U52</f>
        <v>2</v>
      </c>
      <c r="G55" s="5" t="str">
        <f>+[1]※データ子２０!E52</f>
        <v>去勢</v>
      </c>
      <c r="H55" s="6">
        <f>+[1]※データ子２０!M52</f>
        <v>45881</v>
      </c>
      <c r="I55" s="5">
        <f>+[1]※データ子２０!BG52</f>
        <v>281</v>
      </c>
      <c r="J55" s="5" t="str">
        <f>+[1]※データ子２０!W52</f>
        <v>幸男</v>
      </c>
      <c r="K55" s="5" t="str">
        <f>+[1]※データ子２０!P52</f>
        <v>ゆき</v>
      </c>
      <c r="L55" s="7">
        <f>IF(AC55=0,0,LOOKUP(AC55,'[1]コード（登録区分）'!A:A,'[1]コード（登録区分）'!B:B))</f>
        <v>0</v>
      </c>
      <c r="M55" s="8">
        <f>+[1]※データ子２０!R52</f>
        <v>2798577</v>
      </c>
      <c r="N55" s="9">
        <f>+[1]※データ子２０!T52</f>
        <v>81.599999999999994</v>
      </c>
      <c r="O55" s="5" t="str">
        <f>+[1]※データ子２０!AB52</f>
        <v>安福久</v>
      </c>
      <c r="P55" s="5" t="str">
        <f>+[1]※データ子２０!AG52</f>
        <v>平茂勝</v>
      </c>
      <c r="Q55" s="5" t="str">
        <f>+[1]※データ子２０!AK52</f>
        <v>福之国</v>
      </c>
      <c r="R55" s="10" t="str">
        <f>IF([1]※データ子２０!AQ52&lt;&gt;"","◎",0)</f>
        <v>◎</v>
      </c>
      <c r="S55" s="11">
        <f>+[1]※データ子２０!AY52</f>
        <v>0</v>
      </c>
      <c r="T55" s="3">
        <f>+[1]※データ子２０!AZ52</f>
        <v>0</v>
      </c>
      <c r="U55" s="3">
        <f>+[1]※データ子２０!BA52</f>
        <v>0</v>
      </c>
      <c r="V55" s="3">
        <f>+[1]※データ子２０!BB52</f>
        <v>0</v>
      </c>
      <c r="W55" s="3">
        <f>+[1]※データ子２０!BC52</f>
        <v>0</v>
      </c>
      <c r="X55" s="3">
        <f>+[1]※データ子２０!BD52</f>
        <v>0</v>
      </c>
      <c r="Y55" s="8">
        <f>+[1]※データ子２０!BE52</f>
        <v>0</v>
      </c>
      <c r="Z55" s="12">
        <f>+[1]※データ子２０!AS52</f>
        <v>1540692564</v>
      </c>
      <c r="AA55" s="13" t="str">
        <f>+[1]※データ子２０!AT52&amp;" "&amp;[1]※データ子２０!AU52</f>
        <v xml:space="preserve">M </v>
      </c>
    </row>
    <row r="56" spans="1:27">
      <c r="A56" s="1">
        <f>+[1]※データ子２０!B53</f>
        <v>52</v>
      </c>
      <c r="B56" s="1" t="str">
        <f>+[1]※データ子２０!F53</f>
        <v>姫福久</v>
      </c>
      <c r="C56" s="2">
        <f>+[1]※データ子２０!G53</f>
        <v>25</v>
      </c>
      <c r="D56" s="3" t="str">
        <f>+[1]※データ子２０!H53</f>
        <v>受</v>
      </c>
      <c r="E56" s="4">
        <f>+[1]※データ子２０!I53</f>
        <v>1540692588</v>
      </c>
      <c r="F56" s="5">
        <f>+[1]※データ子２０!U53</f>
        <v>0</v>
      </c>
      <c r="G56" s="5" t="str">
        <f>+[1]※データ子２０!E53</f>
        <v>去勢</v>
      </c>
      <c r="H56" s="6">
        <f>+[1]※データ子２０!M53</f>
        <v>45896</v>
      </c>
      <c r="I56" s="5">
        <f>+[1]※データ子２０!BG53</f>
        <v>266</v>
      </c>
      <c r="J56" s="5" t="str">
        <f>+[1]※データ子２０!W53</f>
        <v>福之姫</v>
      </c>
      <c r="K56" s="5" t="str">
        <f>+[1]※データ子２０!P53</f>
        <v>ゆき</v>
      </c>
      <c r="L56" s="7">
        <f>IF(AC56=0,0,LOOKUP(AC56,'[1]コード（登録区分）'!A:A,'[1]コード（登録区分）'!B:B))</f>
        <v>0</v>
      </c>
      <c r="M56" s="8">
        <f>+[1]※データ子２０!R53</f>
        <v>2798577</v>
      </c>
      <c r="N56" s="9">
        <f>+[1]※データ子２０!T53</f>
        <v>81.599999999999994</v>
      </c>
      <c r="O56" s="5" t="str">
        <f>+[1]※データ子２０!AB53</f>
        <v>安福久</v>
      </c>
      <c r="P56" s="5" t="str">
        <f>+[1]※データ子２０!AG53</f>
        <v>平茂勝</v>
      </c>
      <c r="Q56" s="5" t="str">
        <f>+[1]※データ子２０!AK53</f>
        <v>福之国</v>
      </c>
      <c r="R56" s="10" t="str">
        <f>IF([1]※データ子２０!AQ53&lt;&gt;"","◎",0)</f>
        <v>◎</v>
      </c>
      <c r="S56" s="11">
        <f>+[1]※データ子２０!AY53</f>
        <v>0</v>
      </c>
      <c r="T56" s="3">
        <f>+[1]※データ子２０!AZ53</f>
        <v>0</v>
      </c>
      <c r="U56" s="3">
        <f>+[1]※データ子２０!BA53</f>
        <v>0</v>
      </c>
      <c r="V56" s="3">
        <f>+[1]※データ子２０!BB53</f>
        <v>0</v>
      </c>
      <c r="W56" s="3">
        <f>+[1]※データ子２０!BC53</f>
        <v>0</v>
      </c>
      <c r="X56" s="3">
        <f>+[1]※データ子２０!BD53</f>
        <v>0</v>
      </c>
      <c r="Y56" s="8">
        <f>+[1]※データ子２０!BE53</f>
        <v>0</v>
      </c>
      <c r="Z56" s="12">
        <f>+[1]※データ子２０!AS53</f>
        <v>1540692588</v>
      </c>
      <c r="AA56" s="13" t="str">
        <f>+[1]※データ子２０!AT53&amp;" "&amp;[1]※データ子２０!AU53</f>
        <v xml:space="preserve">M・受=黒 </v>
      </c>
    </row>
    <row r="57" spans="1:27">
      <c r="A57" s="1">
        <f>+[1]※データ子２０!B54</f>
        <v>53</v>
      </c>
      <c r="B57" s="1" t="str">
        <f>+[1]※データ子２０!F54</f>
        <v>ひめふくひさ</v>
      </c>
      <c r="C57" s="2">
        <f>+[1]※データ子２０!G54</f>
        <v>25</v>
      </c>
      <c r="D57" s="3" t="str">
        <f>+[1]※データ子２０!H54</f>
        <v>受</v>
      </c>
      <c r="E57" s="4">
        <f>+[1]※データ子２０!I54</f>
        <v>1647186973</v>
      </c>
      <c r="F57" s="5">
        <f>+[1]※データ子２０!U54</f>
        <v>0</v>
      </c>
      <c r="G57" s="5" t="str">
        <f>+[1]※データ子２０!E54</f>
        <v>雌</v>
      </c>
      <c r="H57" s="6">
        <f>+[1]※データ子２０!M54</f>
        <v>45879</v>
      </c>
      <c r="I57" s="5">
        <f>+[1]※データ子２０!BG54</f>
        <v>283</v>
      </c>
      <c r="J57" s="5" t="str">
        <f>+[1]※データ子２０!W54</f>
        <v>福之姫</v>
      </c>
      <c r="K57" s="5" t="str">
        <f>+[1]※データ子２０!P54</f>
        <v>ゆき</v>
      </c>
      <c r="L57" s="7">
        <f>IF(AC57=0,0,LOOKUP(AC57,'[1]コード（登録区分）'!A:A,'[1]コード（登録区分）'!B:B))</f>
        <v>0</v>
      </c>
      <c r="M57" s="8">
        <f>+[1]※データ子２０!R54</f>
        <v>2798577</v>
      </c>
      <c r="N57" s="9">
        <f>+[1]※データ子２０!T54</f>
        <v>81.599999999999994</v>
      </c>
      <c r="O57" s="5" t="str">
        <f>+[1]※データ子２０!AB54</f>
        <v>安福久</v>
      </c>
      <c r="P57" s="5" t="str">
        <f>+[1]※データ子２０!AG54</f>
        <v>平茂勝</v>
      </c>
      <c r="Q57" s="5" t="str">
        <f>+[1]※データ子２０!AK54</f>
        <v>福之国</v>
      </c>
      <c r="R57" s="10" t="str">
        <f>IF([1]※データ子２０!AQ54&lt;&gt;"","◎",0)</f>
        <v>◎</v>
      </c>
      <c r="S57" s="11">
        <f>+[1]※データ子２０!AY54</f>
        <v>0</v>
      </c>
      <c r="T57" s="3">
        <f>+[1]※データ子２０!AZ54</f>
        <v>0</v>
      </c>
      <c r="U57" s="3">
        <f>+[1]※データ子２０!BA54</f>
        <v>0</v>
      </c>
      <c r="V57" s="3">
        <f>+[1]※データ子２０!BB54</f>
        <v>0</v>
      </c>
      <c r="W57" s="3">
        <f>+[1]※データ子２０!BC54</f>
        <v>0</v>
      </c>
      <c r="X57" s="3">
        <f>+[1]※データ子２０!BD54</f>
        <v>0</v>
      </c>
      <c r="Y57" s="8">
        <f>+[1]※データ子２０!BE54</f>
        <v>0</v>
      </c>
      <c r="Z57" s="12">
        <f>+[1]※データ子２０!AS54</f>
        <v>1647186973</v>
      </c>
      <c r="AA57" s="13" t="str">
        <f>+[1]※データ子２０!AT54&amp;" "&amp;[1]※データ子２０!AU54</f>
        <v xml:space="preserve">M・受=黒 </v>
      </c>
    </row>
    <row r="58" spans="1:27">
      <c r="A58" s="1">
        <f>+[1]※データ子２０!B55</f>
        <v>54</v>
      </c>
      <c r="B58" s="1" t="str">
        <f>+[1]※データ子２０!F55</f>
        <v>たかひめ</v>
      </c>
      <c r="C58" s="2">
        <f>+[1]※データ子２０!G55</f>
        <v>25</v>
      </c>
      <c r="D58" s="3" t="str">
        <f>+[1]※データ子２０!H55</f>
        <v>南</v>
      </c>
      <c r="E58" s="4">
        <f>+[1]※データ子２０!I55</f>
        <v>1540692557</v>
      </c>
      <c r="F58" s="5">
        <f>+[1]※データ子２０!U55</f>
        <v>1</v>
      </c>
      <c r="G58" s="5" t="str">
        <f>+[1]※データ子２０!E55</f>
        <v>雌</v>
      </c>
      <c r="H58" s="6">
        <f>+[1]※データ子２０!M55</f>
        <v>45882</v>
      </c>
      <c r="I58" s="5">
        <f>+[1]※データ子２０!BG55</f>
        <v>280</v>
      </c>
      <c r="J58" s="5" t="str">
        <f>+[1]※データ子２０!W55</f>
        <v>貴隼桜</v>
      </c>
      <c r="K58" s="5" t="str">
        <f>+[1]※データ子２０!P55</f>
        <v>ひめあおい</v>
      </c>
      <c r="L58" s="7">
        <f>IF(AC58=0,0,LOOKUP(AC58,'[1]コード（登録区分）'!A:A,'[1]コード（登録区分）'!B:B))</f>
        <v>0</v>
      </c>
      <c r="M58" s="8">
        <f>+[1]※データ子２０!R55</f>
        <v>2881496</v>
      </c>
      <c r="N58" s="9">
        <f>+[1]※データ子２０!T55</f>
        <v>81.8</v>
      </c>
      <c r="O58" s="5" t="str">
        <f>+[1]※データ子２０!AB55</f>
        <v>福之姫</v>
      </c>
      <c r="P58" s="5" t="str">
        <f>+[1]※データ子２０!AG55</f>
        <v>安福久</v>
      </c>
      <c r="Q58" s="5" t="str">
        <f>+[1]※データ子２０!AK55</f>
        <v>勝忠平</v>
      </c>
      <c r="R58" s="10" t="str">
        <f>IF([1]※データ子２０!AQ55&lt;&gt;"","◎",0)</f>
        <v>◎</v>
      </c>
      <c r="S58" s="11">
        <f>+[1]※データ子２０!AY55</f>
        <v>0</v>
      </c>
      <c r="T58" s="3">
        <f>+[1]※データ子２０!AZ55</f>
        <v>0</v>
      </c>
      <c r="U58" s="3">
        <f>+[1]※データ子２０!BA55</f>
        <v>0</v>
      </c>
      <c r="V58" s="3">
        <f>+[1]※データ子２０!BB55</f>
        <v>0</v>
      </c>
      <c r="W58" s="3">
        <f>+[1]※データ子２０!BC55</f>
        <v>0</v>
      </c>
      <c r="X58" s="3">
        <f>+[1]※データ子２０!BD55</f>
        <v>0</v>
      </c>
      <c r="Y58" s="8">
        <f>+[1]※データ子２０!BE55</f>
        <v>0</v>
      </c>
      <c r="Z58" s="12">
        <f>+[1]※データ子２０!AS55</f>
        <v>1540692557</v>
      </c>
      <c r="AA58" s="13" t="str">
        <f>+[1]※データ子２０!AT55&amp;" "&amp;[1]※データ子２０!AU55</f>
        <v xml:space="preserve">M </v>
      </c>
    </row>
    <row r="59" spans="1:27">
      <c r="A59" s="1">
        <f>+[1]※データ子２０!B56</f>
        <v>55</v>
      </c>
      <c r="B59" s="1" t="str">
        <f>+[1]※データ子２０!F56</f>
        <v>日向</v>
      </c>
      <c r="C59" s="2">
        <f>+[1]※データ子２０!G56</f>
        <v>25</v>
      </c>
      <c r="D59" s="3" t="str">
        <f>+[1]※データ子２０!H56</f>
        <v>受</v>
      </c>
      <c r="E59" s="4">
        <f>+[1]※データ子２０!I56</f>
        <v>1529129104</v>
      </c>
      <c r="F59" s="5">
        <f>+[1]※データ子２０!U56</f>
        <v>0</v>
      </c>
      <c r="G59" s="5" t="str">
        <f>+[1]※データ子２０!E56</f>
        <v>去勢</v>
      </c>
      <c r="H59" s="6">
        <f>+[1]※データ子２０!M56</f>
        <v>45885</v>
      </c>
      <c r="I59" s="5">
        <f>+[1]※データ子２０!BG56</f>
        <v>277</v>
      </c>
      <c r="J59" s="5" t="str">
        <f>+[1]※データ子２０!W56</f>
        <v>若百合</v>
      </c>
      <c r="K59" s="5" t="str">
        <f>+[1]※データ子２０!P56</f>
        <v>なな</v>
      </c>
      <c r="L59" s="7">
        <f>IF(AC59=0,0,LOOKUP(AC59,'[1]コード（登録区分）'!A:A,'[1]コード（登録区分）'!B:B))</f>
        <v>0</v>
      </c>
      <c r="M59" s="8">
        <f>+[1]※データ子２０!R56</f>
        <v>1826636</v>
      </c>
      <c r="N59" s="9">
        <f>+[1]※データ子２０!T56</f>
        <v>83</v>
      </c>
      <c r="O59" s="5" t="str">
        <f>+[1]※データ子２０!AB56</f>
        <v>福之姫</v>
      </c>
      <c r="P59" s="5" t="str">
        <f>+[1]※データ子２０!AG56</f>
        <v>安福久</v>
      </c>
      <c r="Q59" s="5" t="str">
        <f>+[1]※データ子２０!AK56</f>
        <v>平茂勝</v>
      </c>
      <c r="R59" s="10" t="str">
        <f>IF([1]※データ子２０!AQ56&lt;&gt;"","◎",0)</f>
        <v>◎</v>
      </c>
      <c r="S59" s="11">
        <f>+[1]※データ子２０!AY56</f>
        <v>0</v>
      </c>
      <c r="T59" s="3">
        <f>+[1]※データ子２０!AZ56</f>
        <v>0</v>
      </c>
      <c r="U59" s="3">
        <f>+[1]※データ子２０!BA56</f>
        <v>0</v>
      </c>
      <c r="V59" s="3">
        <f>+[1]※データ子２０!BB56</f>
        <v>0</v>
      </c>
      <c r="W59" s="3">
        <f>+[1]※データ子２０!BC56</f>
        <v>0</v>
      </c>
      <c r="X59" s="3">
        <f>+[1]※データ子２０!BD56</f>
        <v>0</v>
      </c>
      <c r="Y59" s="8">
        <f>+[1]※データ子２０!BE56</f>
        <v>0</v>
      </c>
      <c r="Z59" s="12">
        <f>+[1]※データ子２０!AS56</f>
        <v>1529129104</v>
      </c>
      <c r="AA59" s="13" t="str">
        <f>+[1]※データ子２０!AT56&amp;" "&amp;[1]※データ子２０!AU56</f>
        <v xml:space="preserve">受=黒 </v>
      </c>
    </row>
    <row r="60" spans="1:27">
      <c r="A60" s="1">
        <f>+[1]※データ子２０!B57</f>
        <v>56</v>
      </c>
      <c r="B60" s="1" t="str">
        <f>+[1]※データ子２０!F57</f>
        <v>金鵬</v>
      </c>
      <c r="C60" s="2">
        <f>+[1]※データ子２０!G57</f>
        <v>25</v>
      </c>
      <c r="D60" s="3" t="str">
        <f>+[1]※データ子２０!H57</f>
        <v>南</v>
      </c>
      <c r="E60" s="4">
        <f>+[1]※データ子２０!I57</f>
        <v>1480028072</v>
      </c>
      <c r="F60" s="5">
        <f>+[1]※データ子２０!U57</f>
        <v>7</v>
      </c>
      <c r="G60" s="5" t="str">
        <f>+[1]※データ子２０!E57</f>
        <v>去勢</v>
      </c>
      <c r="H60" s="6">
        <f>+[1]※データ子２０!M57</f>
        <v>45858</v>
      </c>
      <c r="I60" s="5">
        <f>+[1]※データ子２０!BG57</f>
        <v>304</v>
      </c>
      <c r="J60" s="5" t="str">
        <f>+[1]※データ子２０!W57</f>
        <v>白鵬紅葉</v>
      </c>
      <c r="K60" s="5" t="str">
        <f>+[1]※データ子２０!P57</f>
        <v>きんた</v>
      </c>
      <c r="L60" s="7">
        <f>IF(AC60=0,0,LOOKUP(AC60,'[1]コード（登録区分）'!A:A,'[1]コード（登録区分）'!B:B))</f>
        <v>0</v>
      </c>
      <c r="M60" s="8">
        <f>+[1]※データ子２０!R57</f>
        <v>1706177</v>
      </c>
      <c r="N60" s="9">
        <f>+[1]※データ子２０!T57</f>
        <v>81.8</v>
      </c>
      <c r="O60" s="5" t="str">
        <f>+[1]※データ子２０!AB57</f>
        <v>金太郎３</v>
      </c>
      <c r="P60" s="5" t="str">
        <f>+[1]※データ子２０!AG57</f>
        <v>勝忠平</v>
      </c>
      <c r="Q60" s="5" t="str">
        <f>+[1]※データ子２０!AK57</f>
        <v>北国７の８</v>
      </c>
      <c r="R60" s="10" t="str">
        <f>IF([1]※データ子２０!AQ57&lt;&gt;"","◎",0)</f>
        <v>◎</v>
      </c>
      <c r="S60" s="11" t="str">
        <f>+[1]※データ子２０!AY57</f>
        <v>期待</v>
      </c>
      <c r="T60" s="3" t="str">
        <f>+[1]※データ子２０!AZ57</f>
        <v>A</v>
      </c>
      <c r="U60" s="3" t="str">
        <f>+[1]※データ子２０!BA57</f>
        <v>C</v>
      </c>
      <c r="V60" s="3" t="str">
        <f>+[1]※データ子２０!BB57</f>
        <v>A</v>
      </c>
      <c r="W60" s="3" t="str">
        <f>+[1]※データ子２０!BC57</f>
        <v>C</v>
      </c>
      <c r="X60" s="3" t="str">
        <f>+[1]※データ子２０!BD57</f>
        <v>C</v>
      </c>
      <c r="Y60" s="8" t="str">
        <f>+[1]※データ子２０!BE57</f>
        <v>C</v>
      </c>
      <c r="Z60" s="12">
        <f>+[1]※データ子２０!AS57</f>
        <v>1480028072</v>
      </c>
      <c r="AA60" s="13" t="str">
        <f>+[1]※データ子２０!AT57&amp;" "&amp;[1]※データ子２０!AU57</f>
        <v xml:space="preserve">M </v>
      </c>
    </row>
    <row r="61" spans="1:27" ht="31.75">
      <c r="A61" s="1">
        <f>+[1]※データ子２０!B58</f>
        <v>57</v>
      </c>
      <c r="B61" s="1" t="str">
        <f>+[1]※データ子２０!F58</f>
        <v>空紀</v>
      </c>
      <c r="C61" s="2">
        <f>+[1]※データ子２０!G58</f>
        <v>25</v>
      </c>
      <c r="D61" s="3" t="str">
        <f>+[1]※データ子２０!H58</f>
        <v>南</v>
      </c>
      <c r="E61" s="4">
        <f>+[1]※データ子２０!I58</f>
        <v>1461130459</v>
      </c>
      <c r="F61" s="5">
        <f>+[1]※データ子２０!U58</f>
        <v>4</v>
      </c>
      <c r="G61" s="5" t="str">
        <f>+[1]※データ子２０!E58</f>
        <v>去勢</v>
      </c>
      <c r="H61" s="6">
        <f>+[1]※データ子２０!M58</f>
        <v>45875</v>
      </c>
      <c r="I61" s="5">
        <f>+[1]※データ子２０!BG58</f>
        <v>287</v>
      </c>
      <c r="J61" s="5" t="str">
        <f>+[1]※データ子２０!W58</f>
        <v>紀多福</v>
      </c>
      <c r="K61" s="5" t="str">
        <f>+[1]※データ子２０!P58</f>
        <v>そら</v>
      </c>
      <c r="L61" s="7">
        <f>IF(AC61=0,0,LOOKUP(AC61,'[1]コード（登録区分）'!A:A,'[1]コード（登録区分）'!B:B))</f>
        <v>0</v>
      </c>
      <c r="M61" s="8">
        <f>+[1]※データ子２０!R58</f>
        <v>2709120</v>
      </c>
      <c r="N61" s="9">
        <f>+[1]※データ子２０!T58</f>
        <v>80.7</v>
      </c>
      <c r="O61" s="5" t="str">
        <f>+[1]※データ子２０!AB58</f>
        <v>平茂晴</v>
      </c>
      <c r="P61" s="5" t="str">
        <f>+[1]※データ子２０!AG58</f>
        <v>百合茂</v>
      </c>
      <c r="Q61" s="5" t="str">
        <f>+[1]※データ子２０!AK58</f>
        <v>紋次郎</v>
      </c>
      <c r="R61" s="10" t="str">
        <f>IF([1]※データ子２０!AQ58&lt;&gt;"","◎",0)</f>
        <v>◎</v>
      </c>
      <c r="S61" s="11" t="str">
        <f>+[1]※データ子２０!AY58</f>
        <v>期待の期待</v>
      </c>
      <c r="T61" s="3" t="str">
        <f>+[1]※データ子２０!AZ58</f>
        <v>B</v>
      </c>
      <c r="U61" s="3" t="str">
        <f>+[1]※データ子２０!BA58</f>
        <v>C</v>
      </c>
      <c r="V61" s="3" t="str">
        <f>+[1]※データ子２０!BB58</f>
        <v>B</v>
      </c>
      <c r="W61" s="3" t="str">
        <f>+[1]※データ子２０!BC58</f>
        <v>C</v>
      </c>
      <c r="X61" s="3" t="str">
        <f>+[1]※データ子２０!BD58</f>
        <v>C</v>
      </c>
      <c r="Y61" s="8" t="str">
        <f>+[1]※データ子２０!BE58</f>
        <v>B</v>
      </c>
      <c r="Z61" s="12">
        <f>+[1]※データ子２０!AS58</f>
        <v>1461130459</v>
      </c>
      <c r="AA61" s="13" t="str">
        <f>+[1]※データ子２０!AT58&amp;" "&amp;[1]※データ子２０!AU58</f>
        <v xml:space="preserve">M </v>
      </c>
    </row>
    <row r="62" spans="1:27">
      <c r="A62" s="1">
        <f>+[1]※データ子２０!B59</f>
        <v>58</v>
      </c>
      <c r="B62" s="1" t="str">
        <f>+[1]※データ子２０!F59</f>
        <v>夏郎</v>
      </c>
      <c r="C62" s="2">
        <f>+[1]※データ子２０!G59</f>
        <v>25</v>
      </c>
      <c r="D62" s="3" t="str">
        <f>+[1]※データ子２０!H59</f>
        <v>南</v>
      </c>
      <c r="E62" s="4">
        <f>+[1]※データ子２０!I59</f>
        <v>1461130213</v>
      </c>
      <c r="F62" s="5">
        <f>+[1]※データ子２０!U59</f>
        <v>8</v>
      </c>
      <c r="G62" s="5" t="str">
        <f>+[1]※データ子２０!E59</f>
        <v>去勢</v>
      </c>
      <c r="H62" s="6">
        <f>+[1]※データ子２０!M59</f>
        <v>45883</v>
      </c>
      <c r="I62" s="5">
        <f>+[1]※データ子２０!BG59</f>
        <v>279</v>
      </c>
      <c r="J62" s="5" t="str">
        <f>+[1]※データ子２０!W59</f>
        <v>夏百合</v>
      </c>
      <c r="K62" s="5" t="str">
        <f>+[1]※データ子２０!P59</f>
        <v>りょう</v>
      </c>
      <c r="L62" s="7">
        <f>IF(AC62=0,0,LOOKUP(AC62,'[1]コード（登録区分）'!A:A,'[1]コード（登録区分）'!B:B))</f>
        <v>0</v>
      </c>
      <c r="M62" s="8">
        <f>+[1]※データ子２０!R59</f>
        <v>2582888</v>
      </c>
      <c r="N62" s="9">
        <f>+[1]※データ子２０!T59</f>
        <v>80.5</v>
      </c>
      <c r="O62" s="5" t="str">
        <f>+[1]※データ子２０!AB59</f>
        <v>諒太郎</v>
      </c>
      <c r="P62" s="5" t="str">
        <f>+[1]※データ子２０!AG59</f>
        <v>安平照</v>
      </c>
      <c r="Q62" s="5" t="str">
        <f>+[1]※データ子２０!AK59</f>
        <v>百合茂</v>
      </c>
      <c r="R62" s="10" t="str">
        <f>IF([1]※データ子２０!AQ59&lt;&gt;"","◎",0)</f>
        <v>◎</v>
      </c>
      <c r="S62" s="11" t="str">
        <f>+[1]※データ子２０!AY59</f>
        <v>期待</v>
      </c>
      <c r="T62" s="3" t="str">
        <f>+[1]※データ子２０!AZ59</f>
        <v>C</v>
      </c>
      <c r="U62" s="3" t="str">
        <f>+[1]※データ子２０!BA59</f>
        <v>A</v>
      </c>
      <c r="V62" s="3" t="str">
        <f>+[1]※データ子２０!BB59</f>
        <v>C</v>
      </c>
      <c r="W62" s="3" t="str">
        <f>+[1]※データ子２０!BC59</f>
        <v>A</v>
      </c>
      <c r="X62" s="3" t="str">
        <f>+[1]※データ子２０!BD59</f>
        <v>A</v>
      </c>
      <c r="Y62" s="8" t="str">
        <f>+[1]※データ子２０!BE59</f>
        <v>A</v>
      </c>
      <c r="Z62" s="12">
        <f>+[1]※データ子２０!AS59</f>
        <v>1461130213</v>
      </c>
      <c r="AA62" s="13" t="str">
        <f>+[1]※データ子２０!AT59&amp;" "&amp;[1]※データ子２０!AU59</f>
        <v xml:space="preserve">M </v>
      </c>
    </row>
    <row r="63" spans="1:27">
      <c r="A63" s="1">
        <f>+[1]※データ子２０!B60</f>
        <v>59</v>
      </c>
      <c r="B63" s="1" t="str">
        <f>+[1]※データ子２０!F60</f>
        <v>多福</v>
      </c>
      <c r="C63" s="2">
        <f>+[1]※データ子２０!G60</f>
        <v>25</v>
      </c>
      <c r="D63" s="3" t="str">
        <f>+[1]※データ子２０!H60</f>
        <v>南</v>
      </c>
      <c r="E63" s="4">
        <f>+[1]※データ子２０!I60</f>
        <v>1461130480</v>
      </c>
      <c r="F63" s="5">
        <f>+[1]※データ子２０!U60</f>
        <v>7</v>
      </c>
      <c r="G63" s="5" t="str">
        <f>+[1]※データ子２０!E60</f>
        <v>去勢</v>
      </c>
      <c r="H63" s="6">
        <f>+[1]※データ子２０!M60</f>
        <v>45892</v>
      </c>
      <c r="I63" s="5">
        <f>+[1]※データ子２０!BG60</f>
        <v>270</v>
      </c>
      <c r="J63" s="5" t="str">
        <f>+[1]※データ子２０!W60</f>
        <v>紀多福</v>
      </c>
      <c r="K63" s="5" t="str">
        <f>+[1]※データ子２０!P60</f>
        <v>ふみけん</v>
      </c>
      <c r="L63" s="7">
        <f>IF(AC63=0,0,LOOKUP(AC63,'[1]コード（登録区分）'!A:A,'[1]コード（登録区分）'!B:B))</f>
        <v>0</v>
      </c>
      <c r="M63" s="8">
        <f>+[1]※データ子２０!R60</f>
        <v>2617872</v>
      </c>
      <c r="N63" s="9">
        <f>+[1]※データ子２０!T60</f>
        <v>81.099999999999994</v>
      </c>
      <c r="O63" s="5" t="str">
        <f>+[1]※データ子２０!AB60</f>
        <v>芳之国</v>
      </c>
      <c r="P63" s="5" t="str">
        <f>+[1]※データ子２０!AG60</f>
        <v>金太郎３</v>
      </c>
      <c r="Q63" s="5" t="str">
        <f>+[1]※データ子２０!AK60</f>
        <v>平茂晴</v>
      </c>
      <c r="R63" s="10" t="str">
        <f>IF([1]※データ子２０!AQ60&lt;&gt;"","◎",0)</f>
        <v>◎</v>
      </c>
      <c r="S63" s="11" t="str">
        <f>+[1]※データ子２０!AY60</f>
        <v>期待</v>
      </c>
      <c r="T63" s="3" t="str">
        <f>+[1]※データ子２０!AZ60</f>
        <v>A</v>
      </c>
      <c r="U63" s="3" t="str">
        <f>+[1]※データ子２０!BA60</f>
        <v>B</v>
      </c>
      <c r="V63" s="3" t="str">
        <f>+[1]※データ子２０!BB60</f>
        <v>A</v>
      </c>
      <c r="W63" s="3" t="str">
        <f>+[1]※データ子２０!BC60</f>
        <v>C</v>
      </c>
      <c r="X63" s="3" t="str">
        <f>+[1]※データ子２０!BD60</f>
        <v>B</v>
      </c>
      <c r="Y63" s="8" t="str">
        <f>+[1]※データ子２０!BE60</f>
        <v>A</v>
      </c>
      <c r="Z63" s="12">
        <f>+[1]※データ子２０!AS60</f>
        <v>1461130480</v>
      </c>
      <c r="AA63" s="13" t="str">
        <f>+[1]※データ子２０!AT60&amp;" "&amp;[1]※データ子２０!AU60</f>
        <v xml:space="preserve">M </v>
      </c>
    </row>
    <row r="64" spans="1:27" ht="31.75">
      <c r="A64" s="1">
        <f>+[1]※データ子２０!B61</f>
        <v>60</v>
      </c>
      <c r="B64" s="1" t="str">
        <f>+[1]※データ子２０!F61</f>
        <v>幸味</v>
      </c>
      <c r="C64" s="2">
        <f>+[1]※データ子２０!G61</f>
        <v>25</v>
      </c>
      <c r="D64" s="3" t="str">
        <f>+[1]※データ子２０!H61</f>
        <v>南</v>
      </c>
      <c r="E64" s="4">
        <f>+[1]※データ子２０!I61</f>
        <v>1461130435</v>
      </c>
      <c r="F64" s="5">
        <f>+[1]※データ子２０!U61</f>
        <v>4</v>
      </c>
      <c r="G64" s="5" t="str">
        <f>+[1]※データ子２０!E61</f>
        <v>去勢</v>
      </c>
      <c r="H64" s="6">
        <f>+[1]※データ子２０!M61</f>
        <v>45923</v>
      </c>
      <c r="I64" s="5">
        <f>+[1]※データ子２０!BG61</f>
        <v>239</v>
      </c>
      <c r="J64" s="5" t="str">
        <f>+[1]※データ子２０!W61</f>
        <v>幸男</v>
      </c>
      <c r="K64" s="5" t="str">
        <f>+[1]※データ子２０!P61</f>
        <v>きたみ</v>
      </c>
      <c r="L64" s="7">
        <f>IF(AC64=0,0,LOOKUP(AC64,'[1]コード（登録区分）'!A:A,'[1]コード（登録区分）'!B:B))</f>
        <v>0</v>
      </c>
      <c r="M64" s="8">
        <f>+[1]※データ子２０!R61</f>
        <v>1881339</v>
      </c>
      <c r="N64" s="9">
        <f>+[1]※データ子２０!T61</f>
        <v>81.2</v>
      </c>
      <c r="O64" s="5" t="str">
        <f>+[1]※データ子２０!AB61</f>
        <v>紀多福</v>
      </c>
      <c r="P64" s="5" t="str">
        <f>+[1]※データ子２０!AG61</f>
        <v>金太郎３</v>
      </c>
      <c r="Q64" s="5" t="str">
        <f>+[1]※データ子２０!AK61</f>
        <v>平茂晴</v>
      </c>
      <c r="R64" s="10" t="str">
        <f>IF([1]※データ子２０!AQ61&lt;&gt;"","◎",0)</f>
        <v>◎</v>
      </c>
      <c r="S64" s="11" t="str">
        <f>+[1]※データ子２０!AY61</f>
        <v>期待の期待</v>
      </c>
      <c r="T64" s="3" t="str">
        <f>+[1]※データ子２０!AZ61</f>
        <v>A</v>
      </c>
      <c r="U64" s="3" t="str">
        <f>+[1]※データ子２０!BA61</f>
        <v>A</v>
      </c>
      <c r="V64" s="3" t="str">
        <f>+[1]※データ子２０!BB61</f>
        <v>B</v>
      </c>
      <c r="W64" s="3" t="str">
        <f>+[1]※データ子２０!BC61</f>
        <v>A</v>
      </c>
      <c r="X64" s="3" t="str">
        <f>+[1]※データ子２０!BD61</f>
        <v>A</v>
      </c>
      <c r="Y64" s="8" t="str">
        <f>+[1]※データ子２０!BE61</f>
        <v>A</v>
      </c>
      <c r="Z64" s="12">
        <f>+[1]※データ子２０!AS61</f>
        <v>1461130435</v>
      </c>
      <c r="AA64" s="13" t="str">
        <f>+[1]※データ子２０!AT61&amp;" "&amp;[1]※データ子２０!AU61</f>
        <v xml:space="preserve">M </v>
      </c>
    </row>
    <row r="65" spans="1:27" ht="31.75">
      <c r="A65" s="1">
        <f>+[1]※データ子２０!B62</f>
        <v>61</v>
      </c>
      <c r="B65" s="1" t="str">
        <f>+[1]※データ子２０!F62</f>
        <v>きてん</v>
      </c>
      <c r="C65" s="2">
        <f>+[1]※データ子２０!G62</f>
        <v>25</v>
      </c>
      <c r="D65" s="3" t="str">
        <f>+[1]※データ子２０!H62</f>
        <v>南</v>
      </c>
      <c r="E65" s="4">
        <f>+[1]※データ子２０!I62</f>
        <v>1480027792</v>
      </c>
      <c r="F65" s="5">
        <f>+[1]※データ子２０!U62</f>
        <v>2</v>
      </c>
      <c r="G65" s="5" t="str">
        <f>+[1]※データ子２０!E62</f>
        <v>雌</v>
      </c>
      <c r="H65" s="6">
        <f>+[1]※データ子２０!M62</f>
        <v>45839</v>
      </c>
      <c r="I65" s="5">
        <f>+[1]※データ子２０!BG62</f>
        <v>323</v>
      </c>
      <c r="J65" s="5" t="str">
        <f>+[1]※データ子２０!W62</f>
        <v>北美津久</v>
      </c>
      <c r="K65" s="5" t="str">
        <f>+[1]※データ子２０!P62</f>
        <v>りょうき</v>
      </c>
      <c r="L65" s="7">
        <f>IF(AC65=0,0,LOOKUP(AC65,'[1]コード（登録区分）'!A:A,'[1]コード（登録区分）'!B:B))</f>
        <v>0</v>
      </c>
      <c r="M65" s="8">
        <f>+[1]※データ子２０!R62</f>
        <v>1890714</v>
      </c>
      <c r="N65" s="9">
        <f>+[1]※データ子２０!T62</f>
        <v>81.8</v>
      </c>
      <c r="O65" s="5" t="str">
        <f>+[1]※データ子２０!AB62</f>
        <v>福之姫</v>
      </c>
      <c r="P65" s="5" t="str">
        <f>+[1]※データ子２０!AG62</f>
        <v>諒太郎</v>
      </c>
      <c r="Q65" s="5" t="str">
        <f>+[1]※データ子２０!AK62</f>
        <v>百合茂</v>
      </c>
      <c r="R65" s="10" t="str">
        <f>IF([1]※データ子２０!AQ62&lt;&gt;"","◎",0)</f>
        <v>◎</v>
      </c>
      <c r="S65" s="11" t="str">
        <f>+[1]※データ子２０!AY62</f>
        <v>期待の期待</v>
      </c>
      <c r="T65" s="3" t="str">
        <f>+[1]※データ子２０!AZ62</f>
        <v>B</v>
      </c>
      <c r="U65" s="3" t="str">
        <f>+[1]※データ子２０!BA62</f>
        <v>A</v>
      </c>
      <c r="V65" s="3" t="str">
        <f>+[1]※データ子２０!BB62</f>
        <v>C</v>
      </c>
      <c r="W65" s="3" t="str">
        <f>+[1]※データ子２０!BC62</f>
        <v>B</v>
      </c>
      <c r="X65" s="3" t="str">
        <f>+[1]※データ子２０!BD62</f>
        <v>A</v>
      </c>
      <c r="Y65" s="8" t="str">
        <f>+[1]※データ子２０!BE62</f>
        <v>A</v>
      </c>
      <c r="Z65" s="12">
        <f>+[1]※データ子２０!AS62</f>
        <v>1480027792</v>
      </c>
      <c r="AA65" s="13" t="str">
        <f>+[1]※データ子２０!AT62&amp;" "&amp;[1]※データ子２０!AU62</f>
        <v xml:space="preserve">M </v>
      </c>
    </row>
    <row r="66" spans="1:27">
      <c r="A66" s="1">
        <f>+[1]※データ子２０!B63</f>
        <v>62</v>
      </c>
      <c r="B66" s="1" t="str">
        <f>+[1]※データ子２０!F63</f>
        <v>みさち</v>
      </c>
      <c r="C66" s="2">
        <f>+[1]※データ子２０!G63</f>
        <v>25</v>
      </c>
      <c r="D66" s="3" t="str">
        <f>+[1]※データ子２０!H63</f>
        <v>南</v>
      </c>
      <c r="E66" s="4">
        <f>+[1]※データ子２０!I63</f>
        <v>1461130275</v>
      </c>
      <c r="F66" s="5">
        <f>+[1]※データ子２０!U63</f>
        <v>4</v>
      </c>
      <c r="G66" s="5" t="str">
        <f>+[1]※データ子２０!E63</f>
        <v>雌</v>
      </c>
      <c r="H66" s="6">
        <f>+[1]※データ子２０!M63</f>
        <v>45871</v>
      </c>
      <c r="I66" s="5">
        <f>+[1]※データ子２０!BG63</f>
        <v>291</v>
      </c>
      <c r="J66" s="5" t="str">
        <f>+[1]※データ子２０!W63</f>
        <v>幸男</v>
      </c>
      <c r="K66" s="5" t="str">
        <f>+[1]※データ子２０!P63</f>
        <v>みき</v>
      </c>
      <c r="L66" s="7">
        <f>IF(AC66=0,0,LOOKUP(AC66,'[1]コード（登録区分）'!A:A,'[1]コード（登録区分）'!B:B))</f>
        <v>0</v>
      </c>
      <c r="M66" s="8">
        <f>+[1]※データ子２０!R63</f>
        <v>2734915</v>
      </c>
      <c r="N66" s="9">
        <f>+[1]※データ子２０!T63</f>
        <v>80.2</v>
      </c>
      <c r="O66" s="5" t="str">
        <f>+[1]※データ子２０!AB63</f>
        <v>紀多福</v>
      </c>
      <c r="P66" s="5" t="str">
        <f>+[1]※データ子２０!AG63</f>
        <v>美国桜</v>
      </c>
      <c r="Q66" s="5" t="str">
        <f>+[1]※データ子２０!AK63</f>
        <v>安福久</v>
      </c>
      <c r="R66" s="10" t="str">
        <f>IF([1]※データ子２０!AQ63&lt;&gt;"","◎",0)</f>
        <v>◎</v>
      </c>
      <c r="S66" s="11" t="str">
        <f>+[1]※データ子２０!AY63</f>
        <v>期待</v>
      </c>
      <c r="T66" s="3" t="str">
        <f>+[1]※データ子２０!AZ63</f>
        <v>B</v>
      </c>
      <c r="U66" s="3" t="str">
        <f>+[1]※データ子２０!BA63</f>
        <v>A</v>
      </c>
      <c r="V66" s="3" t="str">
        <f>+[1]※データ子２０!BB63</f>
        <v>B</v>
      </c>
      <c r="W66" s="3" t="str">
        <f>+[1]※データ子２０!BC63</f>
        <v>A</v>
      </c>
      <c r="X66" s="3" t="str">
        <f>+[1]※データ子２０!BD63</f>
        <v>A</v>
      </c>
      <c r="Y66" s="8" t="str">
        <f>+[1]※データ子２０!BE63</f>
        <v>A</v>
      </c>
      <c r="Z66" s="12">
        <f>+[1]※データ子２０!AS63</f>
        <v>1461130275</v>
      </c>
      <c r="AA66" s="13" t="str">
        <f>+[1]※データ子２０!AT63&amp;" "&amp;[1]※データ子２０!AU63</f>
        <v xml:space="preserve">M </v>
      </c>
    </row>
    <row r="67" spans="1:27" ht="31.75">
      <c r="A67" s="1">
        <f>+[1]※データ子２０!B64</f>
        <v>63</v>
      </c>
      <c r="B67" s="1" t="str">
        <f>+[1]※データ子２０!F64</f>
        <v>ごご</v>
      </c>
      <c r="C67" s="2">
        <f>+[1]※データ子２０!G64</f>
        <v>25</v>
      </c>
      <c r="D67" s="3" t="str">
        <f>+[1]※データ子２０!H64</f>
        <v>南</v>
      </c>
      <c r="E67" s="4">
        <f>+[1]※データ子２０!I64</f>
        <v>1461130121</v>
      </c>
      <c r="F67" s="5">
        <f>+[1]※データ子２０!U64</f>
        <v>5</v>
      </c>
      <c r="G67" s="5" t="str">
        <f>+[1]※データ子２０!E64</f>
        <v>雌</v>
      </c>
      <c r="H67" s="6">
        <f>+[1]※データ子２０!M64</f>
        <v>45880</v>
      </c>
      <c r="I67" s="5">
        <f>+[1]※データ子２０!BG64</f>
        <v>282</v>
      </c>
      <c r="J67" s="5" t="str">
        <f>+[1]※データ子２０!W64</f>
        <v>奈津百合５５</v>
      </c>
      <c r="K67" s="5" t="str">
        <f>+[1]※データ子２０!P64</f>
        <v>むらゆり</v>
      </c>
      <c r="L67" s="7">
        <f>IF(AC67=0,0,LOOKUP(AC67,'[1]コード（登録区分）'!A:A,'[1]コード（登録区分）'!B:B))</f>
        <v>0</v>
      </c>
      <c r="M67" s="8">
        <f>+[1]※データ子２０!R64</f>
        <v>1791476</v>
      </c>
      <c r="N67" s="9">
        <f>+[1]※データ子２０!T64</f>
        <v>81.099999999999994</v>
      </c>
      <c r="O67" s="5" t="str">
        <f>+[1]※データ子２０!AB64</f>
        <v>金太郎３</v>
      </c>
      <c r="P67" s="5" t="str">
        <f>+[1]※データ子２０!AG64</f>
        <v>平茂晴</v>
      </c>
      <c r="Q67" s="5" t="str">
        <f>+[1]※データ子２０!AK64</f>
        <v>百合茂</v>
      </c>
      <c r="R67" s="10" t="str">
        <f>IF([1]※データ子２０!AQ64&lt;&gt;"","◎",0)</f>
        <v>◎</v>
      </c>
      <c r="S67" s="11" t="str">
        <f>+[1]※データ子２０!AY64</f>
        <v>期待の期待</v>
      </c>
      <c r="T67" s="3" t="str">
        <f>+[1]※データ子２０!AZ64</f>
        <v>B</v>
      </c>
      <c r="U67" s="3" t="str">
        <f>+[1]※データ子２０!BA64</f>
        <v>C</v>
      </c>
      <c r="V67" s="3" t="str">
        <f>+[1]※データ子２０!BB64</f>
        <v>A</v>
      </c>
      <c r="W67" s="3" t="str">
        <f>+[1]※データ子２０!BC64</f>
        <v>C</v>
      </c>
      <c r="X67" s="3" t="str">
        <f>+[1]※データ子２０!BD64</f>
        <v>C</v>
      </c>
      <c r="Y67" s="8" t="str">
        <f>+[1]※データ子２０!BE64</f>
        <v>C</v>
      </c>
      <c r="Z67" s="12">
        <f>+[1]※データ子２０!AS64</f>
        <v>1461130121</v>
      </c>
      <c r="AA67" s="13" t="str">
        <f>+[1]※データ子２０!AT64&amp;" "&amp;[1]※データ子２０!AU64</f>
        <v xml:space="preserve">M </v>
      </c>
    </row>
    <row r="68" spans="1:27" ht="31.75">
      <c r="A68" s="1">
        <f>+[1]※データ子２０!B65</f>
        <v>64</v>
      </c>
      <c r="B68" s="1" t="str">
        <f>+[1]※データ子２０!F65</f>
        <v>てるちよ</v>
      </c>
      <c r="C68" s="2">
        <f>+[1]※データ子２０!G65</f>
        <v>25</v>
      </c>
      <c r="D68" s="3" t="str">
        <f>+[1]※データ子２０!H65</f>
        <v>南</v>
      </c>
      <c r="E68" s="4">
        <f>+[1]※データ子２０!I65</f>
        <v>1461130114</v>
      </c>
      <c r="F68" s="5">
        <f>+[1]※データ子２０!U65</f>
        <v>3</v>
      </c>
      <c r="G68" s="5" t="str">
        <f>+[1]※データ子２０!E65</f>
        <v>雌</v>
      </c>
      <c r="H68" s="6">
        <f>+[1]※データ子２０!M65</f>
        <v>45883</v>
      </c>
      <c r="I68" s="5">
        <f>+[1]※データ子２０!BG65</f>
        <v>279</v>
      </c>
      <c r="J68" s="5" t="str">
        <f>+[1]※データ子２０!W65</f>
        <v>関平照</v>
      </c>
      <c r="K68" s="5" t="str">
        <f>+[1]※データ子２０!P65</f>
        <v>きたちよ</v>
      </c>
      <c r="L68" s="7">
        <f>IF(AC68=0,0,LOOKUP(AC68,'[1]コード（登録区分）'!A:A,'[1]コード（登録区分）'!B:B))</f>
        <v>0</v>
      </c>
      <c r="M68" s="8">
        <f>+[1]※データ子２０!R65</f>
        <v>2803218</v>
      </c>
      <c r="N68" s="9">
        <f>+[1]※データ子２０!T65</f>
        <v>80.8</v>
      </c>
      <c r="O68" s="5" t="str">
        <f>+[1]※データ子２０!AB65</f>
        <v>紀多福</v>
      </c>
      <c r="P68" s="5" t="str">
        <f>+[1]※データ子２０!AG65</f>
        <v>平茂晴</v>
      </c>
      <c r="Q68" s="5" t="str">
        <f>+[1]※データ子２０!AK65</f>
        <v>金太郎３</v>
      </c>
      <c r="R68" s="10" t="str">
        <f>IF([1]※データ子２０!AQ65&lt;&gt;"","◎",0)</f>
        <v>◎</v>
      </c>
      <c r="S68" s="11" t="str">
        <f>+[1]※データ子２０!AY65</f>
        <v>期待の期待</v>
      </c>
      <c r="T68" s="3" t="str">
        <f>+[1]※データ子２０!AZ65</f>
        <v>A</v>
      </c>
      <c r="U68" s="3" t="str">
        <f>+[1]※データ子２０!BA65</f>
        <v>A</v>
      </c>
      <c r="V68" s="3" t="str">
        <f>+[1]※データ子２０!BB65</f>
        <v>B</v>
      </c>
      <c r="W68" s="3" t="str">
        <f>+[1]※データ子２０!BC65</f>
        <v>B</v>
      </c>
      <c r="X68" s="3" t="str">
        <f>+[1]※データ子２０!BD65</f>
        <v>B</v>
      </c>
      <c r="Y68" s="8" t="str">
        <f>+[1]※データ子２０!BE65</f>
        <v>A</v>
      </c>
      <c r="Z68" s="12">
        <f>+[1]※データ子２０!AS65</f>
        <v>1461130114</v>
      </c>
      <c r="AA68" s="13" t="str">
        <f>+[1]※データ子２０!AT65&amp;" "&amp;[1]※データ子２０!AU65</f>
        <v xml:space="preserve">M </v>
      </c>
    </row>
    <row r="69" spans="1:27" ht="31.75">
      <c r="A69" s="1">
        <f>+[1]※データ子２０!B66</f>
        <v>65</v>
      </c>
      <c r="B69" s="1" t="str">
        <f>+[1]※データ子２０!F66</f>
        <v>きたみろう</v>
      </c>
      <c r="C69" s="2">
        <f>+[1]※データ子２０!G66</f>
        <v>25</v>
      </c>
      <c r="D69" s="3" t="str">
        <f>+[1]※データ子２０!H66</f>
        <v>南</v>
      </c>
      <c r="E69" s="4">
        <f>+[1]※データ子２０!I66</f>
        <v>1461130107</v>
      </c>
      <c r="F69" s="5">
        <f>+[1]※データ子２０!U66</f>
        <v>2</v>
      </c>
      <c r="G69" s="5" t="str">
        <f>+[1]※データ子２０!E66</f>
        <v>雌</v>
      </c>
      <c r="H69" s="6">
        <f>+[1]※データ子２０!M66</f>
        <v>45885</v>
      </c>
      <c r="I69" s="5">
        <f>+[1]※データ子２０!BG66</f>
        <v>277</v>
      </c>
      <c r="J69" s="5" t="str">
        <f>+[1]※データ子２０!W66</f>
        <v>北美津久</v>
      </c>
      <c r="K69" s="5" t="str">
        <f>+[1]※データ子２０!P66</f>
        <v>けんしろう</v>
      </c>
      <c r="L69" s="7">
        <f>IF(AC69=0,0,LOOKUP(AC69,'[1]コード（登録区分）'!A:A,'[1]コード（登録区分）'!B:B))</f>
        <v>0</v>
      </c>
      <c r="M69" s="8">
        <f>+[1]※データ子２０!R66</f>
        <v>2853792</v>
      </c>
      <c r="N69" s="9">
        <f>+[1]※データ子２０!T66</f>
        <v>80.2</v>
      </c>
      <c r="O69" s="5" t="str">
        <f>+[1]※データ子２０!AB66</f>
        <v>諒太郎</v>
      </c>
      <c r="P69" s="5" t="str">
        <f>+[1]※データ子２０!AG66</f>
        <v>平茂晴</v>
      </c>
      <c r="Q69" s="5" t="str">
        <f>+[1]※データ子２０!AK66</f>
        <v>安平照</v>
      </c>
      <c r="R69" s="10" t="str">
        <f>IF([1]※データ子２０!AQ66&lt;&gt;"","◎",0)</f>
        <v>◎</v>
      </c>
      <c r="S69" s="11" t="str">
        <f>+[1]※データ子２０!AY66</f>
        <v>期待の期待</v>
      </c>
      <c r="T69" s="3" t="str">
        <f>+[1]※データ子２０!AZ66</f>
        <v>C</v>
      </c>
      <c r="U69" s="3" t="str">
        <f>+[1]※データ子２０!BA66</f>
        <v>B</v>
      </c>
      <c r="V69" s="3" t="str">
        <f>+[1]※データ子２０!BB66</f>
        <v>C</v>
      </c>
      <c r="W69" s="3" t="str">
        <f>+[1]※データ子２０!BC66</f>
        <v>B</v>
      </c>
      <c r="X69" s="3" t="str">
        <f>+[1]※データ子２０!BD66</f>
        <v>B</v>
      </c>
      <c r="Y69" s="8" t="str">
        <f>+[1]※データ子２０!BE66</f>
        <v>B</v>
      </c>
      <c r="Z69" s="12">
        <f>+[1]※データ子２０!AS66</f>
        <v>1461130107</v>
      </c>
      <c r="AA69" s="13" t="str">
        <f>+[1]※データ子２０!AT66&amp;" "&amp;[1]※データ子２０!AU66</f>
        <v xml:space="preserve">M </v>
      </c>
    </row>
    <row r="70" spans="1:27">
      <c r="A70" s="1">
        <f>+[1]※データ子２０!B67</f>
        <v>66</v>
      </c>
      <c r="B70" s="1" t="str">
        <f>+[1]※データ子２０!F67</f>
        <v>なつみどり</v>
      </c>
      <c r="C70" s="2">
        <f>+[1]※データ子２０!G67</f>
        <v>25</v>
      </c>
      <c r="D70" s="3" t="str">
        <f>+[1]※データ子２０!H67</f>
        <v>南</v>
      </c>
      <c r="E70" s="4">
        <f>+[1]※データ子２０!I67</f>
        <v>1461130534</v>
      </c>
      <c r="F70" s="5">
        <f>+[1]※データ子２０!U67</f>
        <v>2</v>
      </c>
      <c r="G70" s="5" t="str">
        <f>+[1]※データ子２０!E67</f>
        <v>雌</v>
      </c>
      <c r="H70" s="6">
        <f>+[1]※データ子２０!M67</f>
        <v>45897</v>
      </c>
      <c r="I70" s="5">
        <f>+[1]※データ子２０!BG67</f>
        <v>265</v>
      </c>
      <c r="J70" s="5" t="str">
        <f>+[1]※データ子２０!W67</f>
        <v>夏百合</v>
      </c>
      <c r="K70" s="5" t="str">
        <f>+[1]※データ子２０!P67</f>
        <v>かざみどり</v>
      </c>
      <c r="L70" s="7">
        <f>IF(AC70=0,0,LOOKUP(AC70,'[1]コード（登録区分）'!A:A,'[1]コード（登録区分）'!B:B))</f>
        <v>0</v>
      </c>
      <c r="M70" s="8">
        <f>+[1]※データ子２０!R67</f>
        <v>2853794</v>
      </c>
      <c r="N70" s="9">
        <f>+[1]※データ子２０!T67</f>
        <v>80.3</v>
      </c>
      <c r="O70" s="5" t="str">
        <f>+[1]※データ子２０!AB67</f>
        <v>諒太郎</v>
      </c>
      <c r="P70" s="5" t="str">
        <f>+[1]※データ子２０!AG67</f>
        <v>第１花福</v>
      </c>
      <c r="Q70" s="5" t="str">
        <f>+[1]※データ子２０!AK67</f>
        <v>安福久</v>
      </c>
      <c r="R70" s="10" t="str">
        <f>IF([1]※データ子２０!AQ67&lt;&gt;"","◎",0)</f>
        <v>◎</v>
      </c>
      <c r="S70" s="11">
        <f>+[1]※データ子２０!AY67</f>
        <v>0</v>
      </c>
      <c r="T70" s="3">
        <f>+[1]※データ子２０!AZ67</f>
        <v>0</v>
      </c>
      <c r="U70" s="3">
        <f>+[1]※データ子２０!BA67</f>
        <v>0</v>
      </c>
      <c r="V70" s="3">
        <f>+[1]※データ子２０!BB67</f>
        <v>0</v>
      </c>
      <c r="W70" s="3">
        <f>+[1]※データ子２０!BC67</f>
        <v>0</v>
      </c>
      <c r="X70" s="3">
        <f>+[1]※データ子２０!BD67</f>
        <v>0</v>
      </c>
      <c r="Y70" s="8">
        <f>+[1]※データ子２０!BE67</f>
        <v>0</v>
      </c>
      <c r="Z70" s="12">
        <f>+[1]※データ子２０!AS67</f>
        <v>1461130534</v>
      </c>
      <c r="AA70" s="13" t="str">
        <f>+[1]※データ子２０!AT67&amp;" "&amp;[1]※データ子２０!AU67</f>
        <v xml:space="preserve">M </v>
      </c>
    </row>
    <row r="71" spans="1:27" ht="31.75">
      <c r="A71" s="1">
        <f>+[1]※データ子２０!B68</f>
        <v>67</v>
      </c>
      <c r="B71" s="1" t="str">
        <f>+[1]※データ子２０!F68</f>
        <v>ささみ</v>
      </c>
      <c r="C71" s="2">
        <f>+[1]※データ子２０!G68</f>
        <v>25</v>
      </c>
      <c r="D71" s="3" t="str">
        <f>+[1]※データ子２０!H68</f>
        <v>南</v>
      </c>
      <c r="E71" s="4">
        <f>+[1]※データ子２０!I68</f>
        <v>1461130381</v>
      </c>
      <c r="F71" s="5">
        <f>+[1]※データ子２０!U68</f>
        <v>4</v>
      </c>
      <c r="G71" s="5" t="str">
        <f>+[1]※データ子２０!E68</f>
        <v>雌</v>
      </c>
      <c r="H71" s="6">
        <f>+[1]※データ子２０!M68</f>
        <v>45906</v>
      </c>
      <c r="I71" s="5">
        <f>+[1]※データ子２０!BG68</f>
        <v>256</v>
      </c>
      <c r="J71" s="5" t="str">
        <f>+[1]※データ子２０!W68</f>
        <v>葉山桜</v>
      </c>
      <c r="K71" s="5" t="str">
        <f>+[1]※データ子２０!P68</f>
        <v>きたみ</v>
      </c>
      <c r="L71" s="7">
        <f>IF(AC71=0,0,LOOKUP(AC71,'[1]コード（登録区分）'!A:A,'[1]コード（登録区分）'!B:B))</f>
        <v>0</v>
      </c>
      <c r="M71" s="8">
        <f>+[1]※データ子２０!R68</f>
        <v>2734909</v>
      </c>
      <c r="N71" s="9">
        <f>+[1]※データ子２０!T68</f>
        <v>80.8</v>
      </c>
      <c r="O71" s="5" t="str">
        <f>+[1]※データ子２０!AB68</f>
        <v>紀多福</v>
      </c>
      <c r="P71" s="5" t="str">
        <f>+[1]※データ子２０!AG68</f>
        <v>安糸福</v>
      </c>
      <c r="Q71" s="5" t="str">
        <f>+[1]※データ子２０!AK68</f>
        <v>平茂勝</v>
      </c>
      <c r="R71" s="10" t="str">
        <f>IF([1]※データ子２０!AQ68&lt;&gt;"","◎",0)</f>
        <v>◎</v>
      </c>
      <c r="S71" s="11" t="str">
        <f>+[1]※データ子２０!AY68</f>
        <v>期待の期待</v>
      </c>
      <c r="T71" s="3" t="str">
        <f>+[1]※データ子２０!AZ68</f>
        <v>C</v>
      </c>
      <c r="U71" s="3" t="str">
        <f>+[1]※データ子２０!BA68</f>
        <v>C</v>
      </c>
      <c r="V71" s="3" t="str">
        <f>+[1]※データ子２０!BB68</f>
        <v>C</v>
      </c>
      <c r="W71" s="3" t="str">
        <f>+[1]※データ子２０!BC68</f>
        <v>C</v>
      </c>
      <c r="X71" s="3" t="str">
        <f>+[1]※データ子２０!BD68</f>
        <v>C</v>
      </c>
      <c r="Y71" s="8" t="str">
        <f>+[1]※データ子２０!BE68</f>
        <v>C</v>
      </c>
      <c r="Z71" s="12">
        <f>+[1]※データ子２０!AS68</f>
        <v>1461130381</v>
      </c>
      <c r="AA71" s="13" t="str">
        <f>+[1]※データ子２０!AT68&amp;" "&amp;[1]※データ子２０!AU68</f>
        <v xml:space="preserve">M </v>
      </c>
    </row>
    <row r="72" spans="1:27">
      <c r="A72" s="1">
        <f>+[1]※データ子２０!B69</f>
        <v>68</v>
      </c>
      <c r="B72" s="1" t="str">
        <f>+[1]※データ子２０!F69</f>
        <v>鶴多</v>
      </c>
      <c r="C72" s="2">
        <f>+[1]※データ子２０!G69</f>
        <v>25</v>
      </c>
      <c r="D72" s="3" t="str">
        <f>+[1]※データ子２０!H69</f>
        <v>南</v>
      </c>
      <c r="E72" s="4">
        <f>+[1]※データ子２０!I69</f>
        <v>1461130145</v>
      </c>
      <c r="F72" s="5">
        <f>+[1]※データ子２０!U69</f>
        <v>2</v>
      </c>
      <c r="G72" s="5" t="str">
        <f>+[1]※データ子２０!E69</f>
        <v>去勢</v>
      </c>
      <c r="H72" s="6">
        <f>+[1]※データ子２０!M69</f>
        <v>45884</v>
      </c>
      <c r="I72" s="5">
        <f>+[1]※データ子２０!BG69</f>
        <v>278</v>
      </c>
      <c r="J72" s="5" t="str">
        <f>+[1]※データ子２０!W69</f>
        <v>福之鶴</v>
      </c>
      <c r="K72" s="5" t="str">
        <f>+[1]※データ子２０!P69</f>
        <v>きよみ</v>
      </c>
      <c r="L72" s="7">
        <f>IF(AC72=0,0,LOOKUP(AC72,'[1]コード（登録区分）'!A:A,'[1]コード（登録区分）'!B:B))</f>
        <v>0</v>
      </c>
      <c r="M72" s="8">
        <f>+[1]※データ子２０!R69</f>
        <v>2837255</v>
      </c>
      <c r="N72" s="9">
        <f>+[1]※データ子２０!T69</f>
        <v>80.5</v>
      </c>
      <c r="O72" s="5" t="str">
        <f>+[1]※データ子２０!AB69</f>
        <v>紀多福</v>
      </c>
      <c r="P72" s="5" t="str">
        <f>+[1]※データ子２０!AG69</f>
        <v>安福久</v>
      </c>
      <c r="Q72" s="5" t="str">
        <f>+[1]※データ子２０!AK69</f>
        <v>平茂勝</v>
      </c>
      <c r="R72" s="10" t="str">
        <f>IF([1]※データ子２０!AQ69&lt;&gt;"","◎",0)</f>
        <v>◎</v>
      </c>
      <c r="S72" s="11">
        <f>+[1]※データ子２０!AY69</f>
        <v>0</v>
      </c>
      <c r="T72" s="3">
        <f>+[1]※データ子２０!AZ69</f>
        <v>0</v>
      </c>
      <c r="U72" s="3">
        <f>+[1]※データ子２０!BA69</f>
        <v>0</v>
      </c>
      <c r="V72" s="3">
        <f>+[1]※データ子２０!BB69</f>
        <v>0</v>
      </c>
      <c r="W72" s="3">
        <f>+[1]※データ子２０!BC69</f>
        <v>0</v>
      </c>
      <c r="X72" s="3">
        <f>+[1]※データ子２０!BD69</f>
        <v>0</v>
      </c>
      <c r="Y72" s="8">
        <f>+[1]※データ子２０!BE69</f>
        <v>0</v>
      </c>
      <c r="Z72" s="12">
        <f>+[1]※データ子２０!AS69</f>
        <v>1461130145</v>
      </c>
      <c r="AA72" s="13" t="str">
        <f>+[1]※データ子２０!AT69&amp;" "&amp;[1]※データ子２０!AU69</f>
        <v xml:space="preserve">M </v>
      </c>
    </row>
    <row r="73" spans="1:27">
      <c r="A73" s="1">
        <f>+[1]※データ子２０!B70</f>
        <v>69</v>
      </c>
      <c r="B73" s="1" t="str">
        <f>+[1]※データ子２０!F70</f>
        <v>助六</v>
      </c>
      <c r="C73" s="2">
        <f>+[1]※データ子２０!G70</f>
        <v>25</v>
      </c>
      <c r="D73" s="3" t="str">
        <f>+[1]※データ子２０!H70</f>
        <v>南</v>
      </c>
      <c r="E73" s="4">
        <f>+[1]※データ子２０!I70</f>
        <v>1461130541</v>
      </c>
      <c r="F73" s="5">
        <f>+[1]※データ子２０!U70</f>
        <v>1</v>
      </c>
      <c r="G73" s="5" t="str">
        <f>+[1]※データ子２０!E70</f>
        <v>去勢</v>
      </c>
      <c r="H73" s="6">
        <f>+[1]※データ子２０!M70</f>
        <v>45899</v>
      </c>
      <c r="I73" s="5">
        <f>+[1]※データ子２０!BG70</f>
        <v>263</v>
      </c>
      <c r="J73" s="5" t="str">
        <f>+[1]※データ子２０!W70</f>
        <v>千寿剣</v>
      </c>
      <c r="K73" s="5" t="str">
        <f>+[1]※データ子２０!P70</f>
        <v>いなり</v>
      </c>
      <c r="L73" s="7">
        <f>IF(AC73=0,0,LOOKUP(AC73,'[1]コード（登録区分）'!A:A,'[1]コード（登録区分）'!B:B))</f>
        <v>0</v>
      </c>
      <c r="M73" s="8">
        <f>+[1]※データ子２０!R70</f>
        <v>2844050</v>
      </c>
      <c r="N73" s="9">
        <f>+[1]※データ子２０!T70</f>
        <v>80.3</v>
      </c>
      <c r="O73" s="5" t="str">
        <f>+[1]※データ子２０!AB70</f>
        <v>勝乃幸</v>
      </c>
      <c r="P73" s="5" t="str">
        <f>+[1]※データ子２０!AG70</f>
        <v>安福久</v>
      </c>
      <c r="Q73" s="5" t="str">
        <f>+[1]※データ子２０!AK70</f>
        <v>百合茂</v>
      </c>
      <c r="R73" s="10" t="str">
        <f>IF([1]※データ子２０!AQ70&lt;&gt;"","◎",0)</f>
        <v>◎</v>
      </c>
      <c r="S73" s="11">
        <f>+[1]※データ子２０!AY70</f>
        <v>0</v>
      </c>
      <c r="T73" s="3">
        <f>+[1]※データ子２０!AZ70</f>
        <v>0</v>
      </c>
      <c r="U73" s="3">
        <f>+[1]※データ子２０!BA70</f>
        <v>0</v>
      </c>
      <c r="V73" s="3">
        <f>+[1]※データ子２０!BB70</f>
        <v>0</v>
      </c>
      <c r="W73" s="3">
        <f>+[1]※データ子２０!BC70</f>
        <v>0</v>
      </c>
      <c r="X73" s="3">
        <f>+[1]※データ子２０!BD70</f>
        <v>0</v>
      </c>
      <c r="Y73" s="8">
        <f>+[1]※データ子２０!BE70</f>
        <v>0</v>
      </c>
      <c r="Z73" s="12">
        <f>+[1]※データ子２０!AS70</f>
        <v>1461130541</v>
      </c>
      <c r="AA73" s="13" t="str">
        <f>+[1]※データ子２０!AT70&amp;" "&amp;[1]※データ子２０!AU70</f>
        <v xml:space="preserve">M </v>
      </c>
    </row>
    <row r="74" spans="1:27" ht="31.75">
      <c r="A74" s="1">
        <f>+[1]※データ子２０!B71</f>
        <v>70</v>
      </c>
      <c r="B74" s="1" t="str">
        <f>+[1]※データ子２０!F71</f>
        <v>さっぽろ</v>
      </c>
      <c r="C74" s="2">
        <f>+[1]※データ子２０!G71</f>
        <v>25</v>
      </c>
      <c r="D74" s="3" t="str">
        <f>+[1]※データ子２０!H71</f>
        <v>南</v>
      </c>
      <c r="E74" s="4">
        <f>+[1]※データ子２０!I71</f>
        <v>1461130305</v>
      </c>
      <c r="F74" s="5">
        <f>+[1]※データ子２０!U71</f>
        <v>2</v>
      </c>
      <c r="G74" s="5" t="str">
        <f>+[1]※データ子２０!E71</f>
        <v>雌</v>
      </c>
      <c r="H74" s="6">
        <f>+[1]※データ子２０!M71</f>
        <v>45862</v>
      </c>
      <c r="I74" s="5">
        <f>+[1]※データ子２０!BG71</f>
        <v>300</v>
      </c>
      <c r="J74" s="5" t="str">
        <f>+[1]※データ子２０!W71</f>
        <v>幸男</v>
      </c>
      <c r="K74" s="5" t="str">
        <f>+[1]※データ子２０!P71</f>
        <v>ちはる</v>
      </c>
      <c r="L74" s="7">
        <f>IF(AC74=0,0,LOOKUP(AC74,'[1]コード（登録区分）'!A:A,'[1]コード（登録区分）'!B:B))</f>
        <v>0</v>
      </c>
      <c r="M74" s="8">
        <f>+[1]※データ子２０!R71</f>
        <v>2837256</v>
      </c>
      <c r="N74" s="9">
        <f>+[1]※データ子２０!T71</f>
        <v>80.2</v>
      </c>
      <c r="O74" s="5" t="str">
        <f>+[1]※データ子２０!AB71</f>
        <v>金太郎３</v>
      </c>
      <c r="P74" s="5" t="str">
        <f>+[1]※データ子２０!AG71</f>
        <v>安福久</v>
      </c>
      <c r="Q74" s="5" t="str">
        <f>+[1]※データ子２０!AK71</f>
        <v>百合茂</v>
      </c>
      <c r="R74" s="10" t="str">
        <f>IF([1]※データ子２０!AQ71&lt;&gt;"","◎",0)</f>
        <v>◎</v>
      </c>
      <c r="S74" s="11" t="str">
        <f>+[1]※データ子２０!AY71</f>
        <v>期待の期待</v>
      </c>
      <c r="T74" s="3" t="str">
        <f>+[1]※データ子２０!AZ71</f>
        <v>B</v>
      </c>
      <c r="U74" s="3" t="str">
        <f>+[1]※データ子２０!BA71</f>
        <v>A</v>
      </c>
      <c r="V74" s="3" t="str">
        <f>+[1]※データ子２０!BB71</f>
        <v>B</v>
      </c>
      <c r="W74" s="3" t="str">
        <f>+[1]※データ子２０!BC71</f>
        <v>A</v>
      </c>
      <c r="X74" s="3" t="str">
        <f>+[1]※データ子２０!BD71</f>
        <v>A</v>
      </c>
      <c r="Y74" s="8" t="str">
        <f>+[1]※データ子２０!BE71</f>
        <v>A</v>
      </c>
      <c r="Z74" s="12">
        <f>+[1]※データ子２０!AS71</f>
        <v>1461130305</v>
      </c>
      <c r="AA74" s="13" t="str">
        <f>+[1]※データ子２０!AT71&amp;" "&amp;[1]※データ子２０!AU71</f>
        <v xml:space="preserve">M </v>
      </c>
    </row>
    <row r="75" spans="1:27" ht="31.75">
      <c r="A75" s="1">
        <f>+[1]※データ子２０!B72</f>
        <v>71</v>
      </c>
      <c r="B75" s="1" t="str">
        <f>+[1]※データ子２０!F72</f>
        <v>さきんお</v>
      </c>
      <c r="C75" s="2">
        <f>+[1]※データ子２０!G72</f>
        <v>25</v>
      </c>
      <c r="D75" s="3" t="str">
        <f>+[1]※データ子２０!H72</f>
        <v>南</v>
      </c>
      <c r="E75" s="4">
        <f>+[1]※データ子２０!I72</f>
        <v>1461130329</v>
      </c>
      <c r="F75" s="5">
        <f>+[1]※データ子２０!U72</f>
        <v>2</v>
      </c>
      <c r="G75" s="5" t="str">
        <f>+[1]※データ子２０!E72</f>
        <v>雌</v>
      </c>
      <c r="H75" s="6">
        <f>+[1]※データ子２０!M72</f>
        <v>45865</v>
      </c>
      <c r="I75" s="5">
        <f>+[1]※データ子２０!BG72</f>
        <v>297</v>
      </c>
      <c r="J75" s="5" t="str">
        <f>+[1]※データ子２０!W72</f>
        <v>金太郎３</v>
      </c>
      <c r="K75" s="5" t="str">
        <f>+[1]※データ子２０!P72</f>
        <v>ゆき</v>
      </c>
      <c r="L75" s="7">
        <f>IF(AC75=0,0,LOOKUP(AC75,'[1]コード（登録区分）'!A:A,'[1]コード（登録区分）'!B:B))</f>
        <v>0</v>
      </c>
      <c r="M75" s="8">
        <f>+[1]※データ子２０!R72</f>
        <v>2837261</v>
      </c>
      <c r="N75" s="9">
        <f>+[1]※データ子２０!T72</f>
        <v>81.400000000000006</v>
      </c>
      <c r="O75" s="5" t="str">
        <f>+[1]※データ子２０!AB72</f>
        <v>幸紀雄</v>
      </c>
      <c r="P75" s="5" t="str">
        <f>+[1]※データ子２０!AG72</f>
        <v>安福久</v>
      </c>
      <c r="Q75" s="5" t="str">
        <f>+[1]※データ子２０!AK72</f>
        <v>金幸</v>
      </c>
      <c r="R75" s="10" t="str">
        <f>IF([1]※データ子２０!AQ72&lt;&gt;"","◎",0)</f>
        <v>◎</v>
      </c>
      <c r="S75" s="11" t="str">
        <f>+[1]※データ子２０!AY72</f>
        <v>期待の期待</v>
      </c>
      <c r="T75" s="3" t="str">
        <f>+[1]※データ子２０!AZ72</f>
        <v>A</v>
      </c>
      <c r="U75" s="3" t="str">
        <f>+[1]※データ子２０!BA72</f>
        <v>B</v>
      </c>
      <c r="V75" s="3" t="str">
        <f>+[1]※データ子２０!BB72</f>
        <v>A</v>
      </c>
      <c r="W75" s="3" t="str">
        <f>+[1]※データ子２０!BC72</f>
        <v>C</v>
      </c>
      <c r="X75" s="3" t="str">
        <f>+[1]※データ子２０!BD72</f>
        <v>C</v>
      </c>
      <c r="Y75" s="8" t="str">
        <f>+[1]※データ子２０!BE72</f>
        <v>B</v>
      </c>
      <c r="Z75" s="12">
        <f>+[1]※データ子２０!AS72</f>
        <v>1461130329</v>
      </c>
      <c r="AA75" s="13" t="str">
        <f>+[1]※データ子２０!AT72&amp;" "&amp;[1]※データ子２０!AU72</f>
        <v xml:space="preserve">M </v>
      </c>
    </row>
    <row r="76" spans="1:27">
      <c r="A76" s="1">
        <f>+[1]※データ子２０!B73</f>
        <v>72</v>
      </c>
      <c r="B76" s="1">
        <f>+[1]※データ子２０!F73</f>
        <v>0</v>
      </c>
      <c r="C76" s="2">
        <f>+[1]※データ子２０!G73</f>
        <v>0</v>
      </c>
      <c r="D76" s="3">
        <f>+[1]※データ子２０!H73</f>
        <v>0</v>
      </c>
      <c r="E76" s="4">
        <f>+[1]※データ子２０!I73</f>
        <v>0</v>
      </c>
      <c r="F76" s="5">
        <f>+[1]※データ子２０!U73</f>
        <v>0</v>
      </c>
      <c r="G76" s="5">
        <f>+[1]※データ子２０!E73</f>
        <v>0</v>
      </c>
      <c r="H76" s="6">
        <f>+[1]※データ子２０!M73</f>
        <v>0</v>
      </c>
      <c r="I76" s="5">
        <f>+[1]※データ子２０!BG73</f>
        <v>0</v>
      </c>
      <c r="J76" s="5">
        <f>+[1]※データ子２０!W73</f>
        <v>0</v>
      </c>
      <c r="K76" s="5">
        <f>+[1]※データ子２０!P73</f>
        <v>0</v>
      </c>
      <c r="L76" s="7">
        <f>IF(AC76=0,0,LOOKUP(AC76,'[1]コード（登録区分）'!A:A,'[1]コード（登録区分）'!B:B))</f>
        <v>0</v>
      </c>
      <c r="M76" s="8">
        <f>+[1]※データ子２０!R73</f>
        <v>0</v>
      </c>
      <c r="N76" s="9">
        <f>+[1]※データ子２０!T73</f>
        <v>0</v>
      </c>
      <c r="O76" s="5">
        <f>+[1]※データ子２０!AB73</f>
        <v>0</v>
      </c>
      <c r="P76" s="5">
        <f>+[1]※データ子２０!AG73</f>
        <v>0</v>
      </c>
      <c r="Q76" s="5">
        <f>+[1]※データ子２０!AK73</f>
        <v>0</v>
      </c>
      <c r="R76" s="10">
        <f>IF([1]※データ子２０!AQ73&lt;&gt;"","◎",0)</f>
        <v>0</v>
      </c>
      <c r="S76" s="11">
        <f>+[1]※データ子２０!AY73</f>
        <v>0</v>
      </c>
      <c r="T76" s="3">
        <f>+[1]※データ子２０!AZ73</f>
        <v>0</v>
      </c>
      <c r="U76" s="3">
        <f>+[1]※データ子２０!BA73</f>
        <v>0</v>
      </c>
      <c r="V76" s="3">
        <f>+[1]※データ子２０!BB73</f>
        <v>0</v>
      </c>
      <c r="W76" s="3">
        <f>+[1]※データ子２０!BC73</f>
        <v>0</v>
      </c>
      <c r="X76" s="3">
        <f>+[1]※データ子２０!BD73</f>
        <v>0</v>
      </c>
      <c r="Y76" s="8">
        <f>+[1]※データ子２０!BE73</f>
        <v>0</v>
      </c>
      <c r="Z76" s="12">
        <f>+[1]※データ子２０!AS73</f>
        <v>0</v>
      </c>
      <c r="AA76" s="13" t="str">
        <f>+[1]※データ子２０!AT73&amp;" "&amp;[1]※データ子２０!AU73</f>
        <v xml:space="preserve"> </v>
      </c>
    </row>
    <row r="77" spans="1:27" ht="31.75">
      <c r="A77" s="1">
        <f>+[1]※データ子２０!B74</f>
        <v>73</v>
      </c>
      <c r="B77" s="1" t="str">
        <f>+[1]※データ子２０!F74</f>
        <v>幸晴華</v>
      </c>
      <c r="C77" s="2">
        <f>+[1]※データ子２０!G74</f>
        <v>25</v>
      </c>
      <c r="D77" s="3" t="str">
        <f>+[1]※データ子２０!H74</f>
        <v>南</v>
      </c>
      <c r="E77" s="4">
        <f>+[1]※データ子２０!I74</f>
        <v>1400588174</v>
      </c>
      <c r="F77" s="5">
        <f>+[1]※データ子２０!U74</f>
        <v>2</v>
      </c>
      <c r="G77" s="5" t="str">
        <f>+[1]※データ子２０!E74</f>
        <v>去勢</v>
      </c>
      <c r="H77" s="6">
        <f>+[1]※データ子２０!M74</f>
        <v>45892</v>
      </c>
      <c r="I77" s="5">
        <f>+[1]※データ子２０!BG74</f>
        <v>270</v>
      </c>
      <c r="J77" s="5" t="str">
        <f>+[1]※データ子２０!W74</f>
        <v>幸男</v>
      </c>
      <c r="K77" s="5" t="str">
        <f>+[1]※データ子２０!P74</f>
        <v>かれん</v>
      </c>
      <c r="L77" s="7">
        <f>IF(AC77=0,0,LOOKUP(AC77,'[1]コード（登録区分）'!A:A,'[1]コード（登録区分）'!B:B))</f>
        <v>0</v>
      </c>
      <c r="M77" s="8">
        <f>+[1]※データ子２０!R74</f>
        <v>1919258</v>
      </c>
      <c r="N77" s="9">
        <f>+[1]※データ子２０!T74</f>
        <v>81.7</v>
      </c>
      <c r="O77" s="5" t="str">
        <f>+[1]※データ子２０!AB74</f>
        <v>平茂晴</v>
      </c>
      <c r="P77" s="5" t="str">
        <f>+[1]※データ子２０!AG74</f>
        <v>華春福</v>
      </c>
      <c r="Q77" s="5" t="str">
        <f>+[1]※データ子２０!AK74</f>
        <v>安福久</v>
      </c>
      <c r="R77" s="10" t="str">
        <f>IF([1]※データ子２０!AQ74&lt;&gt;"","◎",0)</f>
        <v>◎</v>
      </c>
      <c r="S77" s="11" t="str">
        <f>+[1]※データ子２０!AY74</f>
        <v>期待の期待</v>
      </c>
      <c r="T77" s="3" t="str">
        <f>+[1]※データ子２０!AZ74</f>
        <v>B</v>
      </c>
      <c r="U77" s="3" t="str">
        <f>+[1]※データ子２０!BA74</f>
        <v>A</v>
      </c>
      <c r="V77" s="3" t="str">
        <f>+[1]※データ子２０!BB74</f>
        <v>B</v>
      </c>
      <c r="W77" s="3" t="str">
        <f>+[1]※データ子２０!BC74</f>
        <v>A</v>
      </c>
      <c r="X77" s="3" t="str">
        <f>+[1]※データ子２０!BD74</f>
        <v>A</v>
      </c>
      <c r="Y77" s="8" t="str">
        <f>+[1]※データ子２０!BE74</f>
        <v>A</v>
      </c>
      <c r="Z77" s="12">
        <f>+[1]※データ子２０!AS74</f>
        <v>1400588174</v>
      </c>
      <c r="AA77" s="13" t="str">
        <f>+[1]※データ子２０!AT74&amp;" "&amp;[1]※データ子２０!AU74</f>
        <v xml:space="preserve">ｍ </v>
      </c>
    </row>
    <row r="78" spans="1:27">
      <c r="A78" s="1">
        <f>+[1]※データ子２０!B75</f>
        <v>74</v>
      </c>
      <c r="B78" s="1" t="str">
        <f>+[1]※データ子２０!F75</f>
        <v>成</v>
      </c>
      <c r="C78" s="2">
        <f>+[1]※データ子２０!G75</f>
        <v>25</v>
      </c>
      <c r="D78" s="3" t="str">
        <f>+[1]※データ子２０!H75</f>
        <v>南</v>
      </c>
      <c r="E78" s="4">
        <f>+[1]※データ子２０!I75</f>
        <v>1400592416</v>
      </c>
      <c r="F78" s="5">
        <f>+[1]※データ子２０!U75</f>
        <v>6</v>
      </c>
      <c r="G78" s="5" t="str">
        <f>+[1]※データ子２０!E75</f>
        <v>去勢</v>
      </c>
      <c r="H78" s="6">
        <f>+[1]※データ子２０!M75</f>
        <v>45895</v>
      </c>
      <c r="I78" s="5">
        <f>+[1]※データ子２０!BG75</f>
        <v>267</v>
      </c>
      <c r="J78" s="5" t="str">
        <f>+[1]※データ子２０!W75</f>
        <v>晴太郎</v>
      </c>
      <c r="K78" s="5" t="str">
        <f>+[1]※データ子２０!P75</f>
        <v>ひなじょう</v>
      </c>
      <c r="L78" s="7">
        <f>IF(AC78=0,0,LOOKUP(AC78,'[1]コード（登録区分）'!A:A,'[1]コード（登録区分）'!B:B))</f>
        <v>0</v>
      </c>
      <c r="M78" s="8">
        <f>+[1]※データ子２０!R75</f>
        <v>2632008</v>
      </c>
      <c r="N78" s="9">
        <f>+[1]※データ子２０!T75</f>
        <v>80.900000000000006</v>
      </c>
      <c r="O78" s="5" t="str">
        <f>+[1]※データ子２０!AB75</f>
        <v>百合幸</v>
      </c>
      <c r="P78" s="5" t="str">
        <f>+[1]※データ子２０!AG75</f>
        <v>茂久桜</v>
      </c>
      <c r="Q78" s="5" t="str">
        <f>+[1]※データ子２０!AK75</f>
        <v>金太郎３</v>
      </c>
      <c r="R78" s="10" t="str">
        <f>IF([1]※データ子２０!AQ75&lt;&gt;"","◎",0)</f>
        <v>◎</v>
      </c>
      <c r="S78" s="11" t="str">
        <f>+[1]※データ子２０!AY75</f>
        <v>期待</v>
      </c>
      <c r="T78" s="3" t="str">
        <f>+[1]※データ子２０!AZ75</f>
        <v>B</v>
      </c>
      <c r="U78" s="3" t="str">
        <f>+[1]※データ子２０!BA75</f>
        <v>A</v>
      </c>
      <c r="V78" s="3" t="str">
        <f>+[1]※データ子２０!BB75</f>
        <v>A</v>
      </c>
      <c r="W78" s="3" t="str">
        <f>+[1]※データ子２０!BC75</f>
        <v>B</v>
      </c>
      <c r="X78" s="3" t="str">
        <f>+[1]※データ子２０!BD75</f>
        <v>B</v>
      </c>
      <c r="Y78" s="8" t="str">
        <f>+[1]※データ子２０!BE75</f>
        <v>B</v>
      </c>
      <c r="Z78" s="12">
        <f>+[1]※データ子２０!AS75</f>
        <v>1400592416</v>
      </c>
      <c r="AA78" s="13" t="str">
        <f>+[1]※データ子２０!AT75&amp;" "&amp;[1]※データ子２０!AU75</f>
        <v xml:space="preserve"> </v>
      </c>
    </row>
    <row r="79" spans="1:27">
      <c r="A79" s="1">
        <f>+[1]※データ子２０!B76</f>
        <v>75</v>
      </c>
      <c r="B79" s="1" t="str">
        <f>+[1]※データ子２０!F76</f>
        <v>未来</v>
      </c>
      <c r="C79" s="2">
        <f>+[1]※データ子２０!G76</f>
        <v>25</v>
      </c>
      <c r="D79" s="3" t="str">
        <f>+[1]※データ子２０!H76</f>
        <v>南</v>
      </c>
      <c r="E79" s="4">
        <f>+[1]※データ子２０!I76</f>
        <v>1400592409</v>
      </c>
      <c r="F79" s="5">
        <f>+[1]※データ子２０!U76</f>
        <v>3</v>
      </c>
      <c r="G79" s="5" t="str">
        <f>+[1]※データ子２０!E76</f>
        <v>去勢</v>
      </c>
      <c r="H79" s="6">
        <f>+[1]※データ子２０!M76</f>
        <v>45903</v>
      </c>
      <c r="I79" s="5">
        <f>+[1]※データ子２０!BG76</f>
        <v>259</v>
      </c>
      <c r="J79" s="5" t="str">
        <f>+[1]※データ子２０!W76</f>
        <v>百合未来</v>
      </c>
      <c r="K79" s="5" t="str">
        <f>+[1]※データ子２０!P76</f>
        <v>ひさひめ</v>
      </c>
      <c r="L79" s="7">
        <f>IF(AC79=0,0,LOOKUP(AC79,'[1]コード（登録区分）'!A:A,'[1]コード（登録区分）'!B:B))</f>
        <v>0</v>
      </c>
      <c r="M79" s="8">
        <f>+[1]※データ子２０!R76</f>
        <v>1841023</v>
      </c>
      <c r="N79" s="9">
        <f>+[1]※データ子２０!T76</f>
        <v>81</v>
      </c>
      <c r="O79" s="5" t="str">
        <f>+[1]※データ子２０!AB76</f>
        <v>福之姫</v>
      </c>
      <c r="P79" s="5" t="str">
        <f>+[1]※データ子２０!AG76</f>
        <v>安福久</v>
      </c>
      <c r="Q79" s="5" t="str">
        <f>+[1]※データ子２０!AK76</f>
        <v>勝忠平</v>
      </c>
      <c r="R79" s="10" t="str">
        <f>IF([1]※データ子２０!AQ76&lt;&gt;"","◎",0)</f>
        <v>◎</v>
      </c>
      <c r="S79" s="11">
        <f>+[1]※データ子２０!AY76</f>
        <v>0</v>
      </c>
      <c r="T79" s="3">
        <f>+[1]※データ子２０!AZ76</f>
        <v>0</v>
      </c>
      <c r="U79" s="3">
        <f>+[1]※データ子２０!BA76</f>
        <v>0</v>
      </c>
      <c r="V79" s="3">
        <f>+[1]※データ子２０!BB76</f>
        <v>0</v>
      </c>
      <c r="W79" s="3">
        <f>+[1]※データ子２０!BC76</f>
        <v>0</v>
      </c>
      <c r="X79" s="3">
        <f>+[1]※データ子２０!BD76</f>
        <v>0</v>
      </c>
      <c r="Y79" s="8">
        <f>+[1]※データ子２０!BE76</f>
        <v>0</v>
      </c>
      <c r="Z79" s="12">
        <f>+[1]※データ子２０!AS76</f>
        <v>1400592409</v>
      </c>
      <c r="AA79" s="13" t="str">
        <f>+[1]※データ子２０!AT76&amp;" "&amp;[1]※データ子２０!AU76</f>
        <v xml:space="preserve"> </v>
      </c>
    </row>
    <row r="80" spans="1:27">
      <c r="A80" s="1">
        <f>+[1]※データ子２０!B77</f>
        <v>76</v>
      </c>
      <c r="B80" s="1" t="str">
        <f>+[1]※データ子２０!F77</f>
        <v>なつみ</v>
      </c>
      <c r="C80" s="2">
        <f>+[1]※データ子２０!G77</f>
        <v>25</v>
      </c>
      <c r="D80" s="3" t="str">
        <f>+[1]※データ子２０!H77</f>
        <v>南</v>
      </c>
      <c r="E80" s="4">
        <f>+[1]※データ子２０!I77</f>
        <v>1400590962</v>
      </c>
      <c r="F80" s="5">
        <f>+[1]※データ子２０!U77</f>
        <v>8</v>
      </c>
      <c r="G80" s="5" t="str">
        <f>+[1]※データ子２０!E77</f>
        <v>雌</v>
      </c>
      <c r="H80" s="6">
        <f>+[1]※データ子２０!M77</f>
        <v>45874</v>
      </c>
      <c r="I80" s="5">
        <f>+[1]※データ子２０!BG77</f>
        <v>288</v>
      </c>
      <c r="J80" s="5" t="str">
        <f>+[1]※データ子２０!W77</f>
        <v>暁之藤</v>
      </c>
      <c r="K80" s="5" t="str">
        <f>+[1]※データ子２０!P77</f>
        <v>ふくはな</v>
      </c>
      <c r="L80" s="7">
        <f>IF(AC80=0,0,LOOKUP(AC80,'[1]コード（登録区分）'!A:A,'[1]コード（登録区分）'!B:B))</f>
        <v>0</v>
      </c>
      <c r="M80" s="8">
        <f>+[1]※データ子２０!R77</f>
        <v>2536383</v>
      </c>
      <c r="N80" s="9">
        <f>+[1]※データ子２０!T77</f>
        <v>82.6</v>
      </c>
      <c r="O80" s="5" t="str">
        <f>+[1]※データ子２０!AB77</f>
        <v>華春福</v>
      </c>
      <c r="P80" s="5" t="str">
        <f>+[1]※データ子２０!AG77</f>
        <v>安福久</v>
      </c>
      <c r="Q80" s="5" t="str">
        <f>+[1]※データ子２０!AK77</f>
        <v>勝忠平</v>
      </c>
      <c r="R80" s="10" t="str">
        <f>IF([1]※データ子２０!AQ77&lt;&gt;"","◎",0)</f>
        <v>◎</v>
      </c>
      <c r="S80" s="11">
        <f>+[1]※データ子２０!AY77</f>
        <v>0</v>
      </c>
      <c r="T80" s="3">
        <f>+[1]※データ子２０!AZ77</f>
        <v>0</v>
      </c>
      <c r="U80" s="3">
        <f>+[1]※データ子２０!BA77</f>
        <v>0</v>
      </c>
      <c r="V80" s="3">
        <f>+[1]※データ子２０!BB77</f>
        <v>0</v>
      </c>
      <c r="W80" s="3">
        <f>+[1]※データ子２０!BC77</f>
        <v>0</v>
      </c>
      <c r="X80" s="3">
        <f>+[1]※データ子２０!BD77</f>
        <v>0</v>
      </c>
      <c r="Y80" s="8">
        <f>+[1]※データ子２０!BE77</f>
        <v>0</v>
      </c>
      <c r="Z80" s="12">
        <f>+[1]※データ子２０!AS77</f>
        <v>1400590962</v>
      </c>
      <c r="AA80" s="13" t="str">
        <f>+[1]※データ子２０!AT77&amp;" "&amp;[1]※データ子２０!AU77</f>
        <v xml:space="preserve"> </v>
      </c>
    </row>
    <row r="81" spans="1:27" ht="31.75">
      <c r="A81" s="1">
        <f>+[1]※データ子２０!B78</f>
        <v>77</v>
      </c>
      <c r="B81" s="1" t="str">
        <f>+[1]※データ子２０!F78</f>
        <v>まおこ</v>
      </c>
      <c r="C81" s="2">
        <f>+[1]※データ子２０!G78</f>
        <v>25</v>
      </c>
      <c r="D81" s="3" t="str">
        <f>+[1]※データ子２０!H78</f>
        <v>南</v>
      </c>
      <c r="E81" s="4">
        <f>+[1]※データ子２０!I78</f>
        <v>1400590269</v>
      </c>
      <c r="F81" s="5">
        <f>+[1]※データ子２０!U78</f>
        <v>3</v>
      </c>
      <c r="G81" s="5" t="str">
        <f>+[1]※データ子２０!E78</f>
        <v>雌</v>
      </c>
      <c r="H81" s="6">
        <f>+[1]※データ子２０!M78</f>
        <v>45856</v>
      </c>
      <c r="I81" s="5">
        <f>+[1]※データ子２０!BG78</f>
        <v>306</v>
      </c>
      <c r="J81" s="5" t="str">
        <f>+[1]※データ子２０!W78</f>
        <v>幸男</v>
      </c>
      <c r="K81" s="5" t="str">
        <f>+[1]※データ子２０!P78</f>
        <v>まお</v>
      </c>
      <c r="L81" s="7">
        <f>IF(AC81=0,0,LOOKUP(AC81,'[1]コード（登録区分）'!A:A,'[1]コード（登録区分）'!B:B))</f>
        <v>0</v>
      </c>
      <c r="M81" s="8">
        <f>+[1]※データ子２０!R78</f>
        <v>2731163</v>
      </c>
      <c r="N81" s="9">
        <f>+[1]※データ子２０!T78</f>
        <v>79.8</v>
      </c>
      <c r="O81" s="5" t="str">
        <f>+[1]※データ子２０!AB78</f>
        <v>平茂晴</v>
      </c>
      <c r="P81" s="5" t="str">
        <f>+[1]※データ子２０!AG78</f>
        <v>平茂栄</v>
      </c>
      <c r="Q81" s="5" t="str">
        <f>+[1]※データ子２０!AK78</f>
        <v>神高福</v>
      </c>
      <c r="R81" s="10" t="str">
        <f>IF([1]※データ子２０!AQ78&lt;&gt;"","◎",0)</f>
        <v>◎</v>
      </c>
      <c r="S81" s="11" t="str">
        <f>+[1]※データ子２０!AY78</f>
        <v>期待の期待</v>
      </c>
      <c r="T81" s="3" t="str">
        <f>+[1]※データ子２０!AZ78</f>
        <v>B</v>
      </c>
      <c r="U81" s="3" t="str">
        <f>+[1]※データ子２０!BA78</f>
        <v>B</v>
      </c>
      <c r="V81" s="3" t="str">
        <f>+[1]※データ子２０!BB78</f>
        <v>C</v>
      </c>
      <c r="W81" s="3" t="str">
        <f>+[1]※データ子２０!BC78</f>
        <v>B</v>
      </c>
      <c r="X81" s="3" t="str">
        <f>+[1]※データ子２０!BD78</f>
        <v>B</v>
      </c>
      <c r="Y81" s="8" t="str">
        <f>+[1]※データ子２０!BE78</f>
        <v>A</v>
      </c>
      <c r="Z81" s="12">
        <f>+[1]※データ子２０!AS78</f>
        <v>1400590269</v>
      </c>
      <c r="AA81" s="13" t="str">
        <f>+[1]※データ子２０!AT78&amp;" "&amp;[1]※データ子２０!AU78</f>
        <v xml:space="preserve"> </v>
      </c>
    </row>
    <row r="82" spans="1:27">
      <c r="A82" s="1">
        <f>+[1]※データ子２０!B79</f>
        <v>78</v>
      </c>
      <c r="B82" s="1" t="str">
        <f>+[1]※データ子２０!F79</f>
        <v>かつつる</v>
      </c>
      <c r="C82" s="2">
        <f>+[1]※データ子２０!G79</f>
        <v>25</v>
      </c>
      <c r="D82" s="3" t="str">
        <f>+[1]※データ子２０!H79</f>
        <v>南</v>
      </c>
      <c r="E82" s="4">
        <f>+[1]※データ子２０!I79</f>
        <v>1400590382</v>
      </c>
      <c r="F82" s="5">
        <f>+[1]※データ子２０!U79</f>
        <v>6</v>
      </c>
      <c r="G82" s="5" t="str">
        <f>+[1]※データ子２０!E79</f>
        <v>雌</v>
      </c>
      <c r="H82" s="6">
        <f>+[1]※データ子２０!M79</f>
        <v>45877</v>
      </c>
      <c r="I82" s="5">
        <f>+[1]※データ子２０!BG79</f>
        <v>285</v>
      </c>
      <c r="J82" s="5" t="str">
        <f>+[1]※データ子２０!W79</f>
        <v>福勝鶴</v>
      </c>
      <c r="K82" s="5" t="str">
        <f>+[1]※データ子２０!P79</f>
        <v>ゆうき</v>
      </c>
      <c r="L82" s="7">
        <f>IF(AC82=0,0,LOOKUP(AC82,'[1]コード（登録区分）'!A:A,'[1]コード（登録区分）'!B:B))</f>
        <v>0</v>
      </c>
      <c r="M82" s="8">
        <f>+[1]※データ子２０!R79</f>
        <v>1784286</v>
      </c>
      <c r="N82" s="9">
        <f>+[1]※データ子２０!T79</f>
        <v>81.900000000000006</v>
      </c>
      <c r="O82" s="5" t="str">
        <f>+[1]※データ子２０!AB79</f>
        <v>勝乃幸</v>
      </c>
      <c r="P82" s="5" t="str">
        <f>+[1]※データ子２０!AG79</f>
        <v>安福久</v>
      </c>
      <c r="Q82" s="5" t="str">
        <f>+[1]※データ子２０!AK79</f>
        <v>金幸</v>
      </c>
      <c r="R82" s="10" t="str">
        <f>IF([1]※データ子２０!AQ79&lt;&gt;"","◎",0)</f>
        <v>◎</v>
      </c>
      <c r="S82" s="11">
        <f>+[1]※データ子２０!AY79</f>
        <v>0</v>
      </c>
      <c r="T82" s="3">
        <f>+[1]※データ子２０!AZ79</f>
        <v>0</v>
      </c>
      <c r="U82" s="3">
        <f>+[1]※データ子２０!BA79</f>
        <v>0</v>
      </c>
      <c r="V82" s="3">
        <f>+[1]※データ子２０!BB79</f>
        <v>0</v>
      </c>
      <c r="W82" s="3">
        <f>+[1]※データ子２０!BC79</f>
        <v>0</v>
      </c>
      <c r="X82" s="3">
        <f>+[1]※データ子２０!BD79</f>
        <v>0</v>
      </c>
      <c r="Y82" s="8">
        <f>+[1]※データ子２０!BE79</f>
        <v>0</v>
      </c>
      <c r="Z82" s="12">
        <f>+[1]※データ子２０!AS79</f>
        <v>1400590382</v>
      </c>
      <c r="AA82" s="13" t="str">
        <f>+[1]※データ子２０!AT79&amp;" "&amp;[1]※データ子２０!AU79</f>
        <v xml:space="preserve"> </v>
      </c>
    </row>
    <row r="83" spans="1:27" ht="31.75">
      <c r="A83" s="1">
        <f>+[1]※データ子２０!B80</f>
        <v>79</v>
      </c>
      <c r="B83" s="1" t="str">
        <f>+[1]※データ子２０!F80</f>
        <v>ひでこ５</v>
      </c>
      <c r="C83" s="2">
        <f>+[1]※データ子２０!G80</f>
        <v>25</v>
      </c>
      <c r="D83" s="3" t="str">
        <f>+[1]※データ子２０!H80</f>
        <v>南</v>
      </c>
      <c r="E83" s="4">
        <f>+[1]※データ子２０!I80</f>
        <v>1400590399</v>
      </c>
      <c r="F83" s="5">
        <f>+[1]※データ子２０!U80</f>
        <v>2</v>
      </c>
      <c r="G83" s="5" t="str">
        <f>+[1]※データ子２０!E80</f>
        <v>雌</v>
      </c>
      <c r="H83" s="6">
        <f>+[1]※データ子２０!M80</f>
        <v>45885</v>
      </c>
      <c r="I83" s="5">
        <f>+[1]※データ子２０!BG80</f>
        <v>277</v>
      </c>
      <c r="J83" s="5" t="str">
        <f>+[1]※データ子２０!W80</f>
        <v>幸男</v>
      </c>
      <c r="K83" s="5" t="str">
        <f>+[1]※データ子２０!P80</f>
        <v>ひでこ４</v>
      </c>
      <c r="L83" s="7">
        <f>IF(AC83=0,0,LOOKUP(AC83,'[1]コード（登録区分）'!A:A,'[1]コード（登録区分）'!B:B))</f>
        <v>0</v>
      </c>
      <c r="M83" s="8">
        <f>+[1]※データ子２０!R80</f>
        <v>2840847</v>
      </c>
      <c r="N83" s="9">
        <f>+[1]※データ子２０!T80</f>
        <v>81.400000000000006</v>
      </c>
      <c r="O83" s="5" t="str">
        <f>+[1]※データ子２０!AB80</f>
        <v>美国桜</v>
      </c>
      <c r="P83" s="5" t="str">
        <f>+[1]※データ子２０!AG80</f>
        <v>百合茂</v>
      </c>
      <c r="Q83" s="5" t="str">
        <f>+[1]※データ子２０!AK80</f>
        <v>平茂勝</v>
      </c>
      <c r="R83" s="10" t="str">
        <f>IF([1]※データ子２０!AQ80&lt;&gt;"","◎",0)</f>
        <v>◎</v>
      </c>
      <c r="S83" s="11" t="str">
        <f>+[1]※データ子２０!AY80</f>
        <v>期待の期待</v>
      </c>
      <c r="T83" s="3" t="str">
        <f>+[1]※データ子２０!AZ80</f>
        <v>C</v>
      </c>
      <c r="U83" s="3" t="str">
        <f>+[1]※データ子２０!BA80</f>
        <v>A</v>
      </c>
      <c r="V83" s="3" t="str">
        <f>+[1]※データ子２０!BB80</f>
        <v>C</v>
      </c>
      <c r="W83" s="3" t="str">
        <f>+[1]※データ子２０!BC80</f>
        <v>A</v>
      </c>
      <c r="X83" s="3" t="str">
        <f>+[1]※データ子２０!BD80</f>
        <v>A</v>
      </c>
      <c r="Y83" s="8" t="str">
        <f>+[1]※データ子２０!BE80</f>
        <v>A</v>
      </c>
      <c r="Z83" s="12">
        <f>+[1]※データ子２０!AS80</f>
        <v>1400590399</v>
      </c>
      <c r="AA83" s="13" t="str">
        <f>+[1]※データ子２０!AT80&amp;" "&amp;[1]※データ子２０!AU80</f>
        <v xml:space="preserve"> </v>
      </c>
    </row>
    <row r="84" spans="1:27">
      <c r="A84" s="1">
        <f>+[1]※データ子２０!B81</f>
        <v>80</v>
      </c>
      <c r="B84" s="1" t="str">
        <f>+[1]※データ子２０!F81</f>
        <v>姫金太郎</v>
      </c>
      <c r="C84" s="2">
        <f>+[1]※データ子２０!G81</f>
        <v>25</v>
      </c>
      <c r="D84" s="3" t="str">
        <f>+[1]※データ子２０!H81</f>
        <v>南</v>
      </c>
      <c r="E84" s="4">
        <f>+[1]※データ子２０!I81</f>
        <v>1400590405</v>
      </c>
      <c r="F84" s="5">
        <f>+[1]※データ子２０!U81</f>
        <v>6</v>
      </c>
      <c r="G84" s="5" t="str">
        <f>+[1]※データ子２０!E81</f>
        <v>去勢</v>
      </c>
      <c r="H84" s="6">
        <f>+[1]※データ子２０!M81</f>
        <v>45887</v>
      </c>
      <c r="I84" s="5">
        <f>+[1]※データ子２０!BG81</f>
        <v>275</v>
      </c>
      <c r="J84" s="5" t="str">
        <f>+[1]※データ子２０!W81</f>
        <v>姫晴久</v>
      </c>
      <c r="K84" s="5" t="str">
        <f>+[1]※データ子２０!P81</f>
        <v>ひさきん</v>
      </c>
      <c r="L84" s="7">
        <f>IF(AC84=0,0,LOOKUP(AC84,'[1]コード（登録区分）'!A:A,'[1]コード（登録区分）'!B:B))</f>
        <v>0</v>
      </c>
      <c r="M84" s="8">
        <f>+[1]※データ子２０!R81</f>
        <v>1784285</v>
      </c>
      <c r="N84" s="9">
        <f>+[1]※データ子２０!T81</f>
        <v>82.1</v>
      </c>
      <c r="O84" s="5" t="str">
        <f>+[1]※データ子２０!AB81</f>
        <v>金太郎３</v>
      </c>
      <c r="P84" s="5" t="str">
        <f>+[1]※データ子２０!AG81</f>
        <v>安福久</v>
      </c>
      <c r="Q84" s="5" t="str">
        <f>+[1]※データ子２０!AK81</f>
        <v>平茂晴</v>
      </c>
      <c r="R84" s="10" t="str">
        <f>IF([1]※データ子２０!AQ81&lt;&gt;"","◎",0)</f>
        <v>◎</v>
      </c>
      <c r="S84" s="11" t="str">
        <f>+[1]※データ子２０!AY81</f>
        <v>期待</v>
      </c>
      <c r="T84" s="3" t="str">
        <f>+[1]※データ子２０!AZ81</f>
        <v>A</v>
      </c>
      <c r="U84" s="3" t="str">
        <f>+[1]※データ子２０!BA81</f>
        <v>B</v>
      </c>
      <c r="V84" s="3" t="str">
        <f>+[1]※データ子２０!BB81</f>
        <v>A</v>
      </c>
      <c r="W84" s="3" t="str">
        <f>+[1]※データ子２０!BC81</f>
        <v>C</v>
      </c>
      <c r="X84" s="3" t="str">
        <f>+[1]※データ子２０!BD81</f>
        <v>B</v>
      </c>
      <c r="Y84" s="8" t="str">
        <f>+[1]※データ子２０!BE81</f>
        <v>A</v>
      </c>
      <c r="Z84" s="12">
        <f>+[1]※データ子２０!AS81</f>
        <v>1400590405</v>
      </c>
      <c r="AA84" s="13" t="str">
        <f>+[1]※データ子２０!AT81&amp;" "&amp;[1]※データ子２０!AU81</f>
        <v xml:space="preserve"> </v>
      </c>
    </row>
    <row r="85" spans="1:27">
      <c r="A85" s="1">
        <f>+[1]※データ子２０!B82</f>
        <v>81</v>
      </c>
      <c r="B85" s="1" t="str">
        <f>+[1]※データ子２０!F82</f>
        <v>福桜茂</v>
      </c>
      <c r="C85" s="2">
        <f>+[1]※データ子２０!G82</f>
        <v>25</v>
      </c>
      <c r="D85" s="3" t="str">
        <f>+[1]※データ子２０!H82</f>
        <v>南</v>
      </c>
      <c r="E85" s="4">
        <f>+[1]※データ子２０!I82</f>
        <v>1400590412</v>
      </c>
      <c r="F85" s="5">
        <f>+[1]※データ子２０!U82</f>
        <v>6</v>
      </c>
      <c r="G85" s="5" t="str">
        <f>+[1]※データ子２０!E82</f>
        <v>去勢</v>
      </c>
      <c r="H85" s="6">
        <f>+[1]※データ子２０!M82</f>
        <v>45895</v>
      </c>
      <c r="I85" s="5">
        <f>+[1]※データ子２０!BG82</f>
        <v>267</v>
      </c>
      <c r="J85" s="5" t="str">
        <f>+[1]※データ子２０!W82</f>
        <v>福勝鶴</v>
      </c>
      <c r="K85" s="5" t="str">
        <f>+[1]※データ子２０!P82</f>
        <v>よな</v>
      </c>
      <c r="L85" s="7">
        <f>IF(AC85=0,0,LOOKUP(AC85,'[1]コード（登録区分）'!A:A,'[1]コード（登録区分）'!B:B))</f>
        <v>0</v>
      </c>
      <c r="M85" s="8">
        <f>+[1]※データ子２０!R82</f>
        <v>1799960</v>
      </c>
      <c r="N85" s="9">
        <f>+[1]※データ子２０!T82</f>
        <v>82.7</v>
      </c>
      <c r="O85" s="5" t="str">
        <f>+[1]※データ子２０!AB82</f>
        <v>美国桜</v>
      </c>
      <c r="P85" s="5" t="str">
        <f>+[1]※データ子２０!AG82</f>
        <v>百合茂</v>
      </c>
      <c r="Q85" s="5" t="str">
        <f>+[1]※データ子２０!AK82</f>
        <v>金幸</v>
      </c>
      <c r="R85" s="10" t="str">
        <f>IF([1]※データ子２０!AQ82&lt;&gt;"","◎",0)</f>
        <v>◎</v>
      </c>
      <c r="S85" s="11">
        <f>+[1]※データ子２０!AY82</f>
        <v>0</v>
      </c>
      <c r="T85" s="3">
        <f>+[1]※データ子２０!AZ82</f>
        <v>0</v>
      </c>
      <c r="U85" s="3">
        <f>+[1]※データ子２０!BA82</f>
        <v>0</v>
      </c>
      <c r="V85" s="3">
        <f>+[1]※データ子２０!BB82</f>
        <v>0</v>
      </c>
      <c r="W85" s="3">
        <f>+[1]※データ子２０!BC82</f>
        <v>0</v>
      </c>
      <c r="X85" s="3">
        <f>+[1]※データ子２０!BD82</f>
        <v>0</v>
      </c>
      <c r="Y85" s="8">
        <f>+[1]※データ子２０!BE82</f>
        <v>0</v>
      </c>
      <c r="Z85" s="12">
        <f>+[1]※データ子２０!AS82</f>
        <v>1400590412</v>
      </c>
      <c r="AA85" s="13" t="str">
        <f>+[1]※データ子２０!AT82&amp;" "&amp;[1]※データ子２０!AU82</f>
        <v xml:space="preserve"> </v>
      </c>
    </row>
    <row r="86" spans="1:27">
      <c r="A86" s="1">
        <f>+[1]※データ子２０!B83</f>
        <v>82</v>
      </c>
      <c r="B86" s="1" t="str">
        <f>+[1]※データ子２０!F83</f>
        <v>島和２０</v>
      </c>
      <c r="C86" s="2">
        <f>+[1]※データ子２０!G83</f>
        <v>25</v>
      </c>
      <c r="D86" s="3" t="str">
        <f>+[1]※データ子２０!H83</f>
        <v>南</v>
      </c>
      <c r="E86" s="4">
        <f>+[1]※データ子２０!I83</f>
        <v>1598885758</v>
      </c>
      <c r="F86" s="5">
        <f>+[1]※データ子２０!U83</f>
        <v>10</v>
      </c>
      <c r="G86" s="5" t="str">
        <f>+[1]※データ子２０!E83</f>
        <v>去勢</v>
      </c>
      <c r="H86" s="6">
        <f>+[1]※データ子２０!M83</f>
        <v>45915</v>
      </c>
      <c r="I86" s="5">
        <f>+[1]※データ子２０!BG83</f>
        <v>247</v>
      </c>
      <c r="J86" s="5" t="str">
        <f>+[1]※データ子２０!W83</f>
        <v>姫晴久</v>
      </c>
      <c r="K86" s="5" t="str">
        <f>+[1]※データ子２０!P83</f>
        <v>ろまん５の１２</v>
      </c>
      <c r="L86" s="7">
        <f>IF(AC86=0,0,LOOKUP(AC86,'[1]コード（登録区分）'!A:A,'[1]コード（登録区分）'!B:B))</f>
        <v>0</v>
      </c>
      <c r="M86" s="8">
        <f>+[1]※データ子２０!R83</f>
        <v>1676462</v>
      </c>
      <c r="N86" s="9">
        <f>+[1]※データ子２０!T83</f>
        <v>81.400000000000006</v>
      </c>
      <c r="O86" s="5" t="str">
        <f>+[1]※データ子２０!AB83</f>
        <v>安福久</v>
      </c>
      <c r="P86" s="5" t="str">
        <f>+[1]※データ子２０!AG83</f>
        <v>勝忠平</v>
      </c>
      <c r="Q86" s="5" t="str">
        <f>+[1]※データ子２０!AK83</f>
        <v>神高福</v>
      </c>
      <c r="R86" s="10" t="str">
        <f>IF([1]※データ子２０!AQ83&lt;&gt;"","◎",0)</f>
        <v>◎</v>
      </c>
      <c r="S86" s="11" t="str">
        <f>+[1]※データ子２０!AY83</f>
        <v>期待</v>
      </c>
      <c r="T86" s="3" t="str">
        <f>+[1]※データ子２０!AZ83</f>
        <v>B</v>
      </c>
      <c r="U86" s="3" t="str">
        <f>+[1]※データ子２０!BA83</f>
        <v>A</v>
      </c>
      <c r="V86" s="3" t="str">
        <f>+[1]※データ子２０!BB83</f>
        <v>B</v>
      </c>
      <c r="W86" s="3" t="str">
        <f>+[1]※データ子２０!BC83</f>
        <v>B</v>
      </c>
      <c r="X86" s="3" t="str">
        <f>+[1]※データ子２０!BD83</f>
        <v>A</v>
      </c>
      <c r="Y86" s="8" t="str">
        <f>+[1]※データ子２０!BE83</f>
        <v>A</v>
      </c>
      <c r="Z86" s="12">
        <f>+[1]※データ子２０!AS83</f>
        <v>1598885758</v>
      </c>
      <c r="AA86" s="13" t="str">
        <f>+[1]※データ子２０!AT83&amp;" "&amp;[1]※データ子２０!AU83</f>
        <v xml:space="preserve"> </v>
      </c>
    </row>
    <row r="87" spans="1:27">
      <c r="A87" s="1">
        <f>+[1]※データ子２０!B84</f>
        <v>83</v>
      </c>
      <c r="B87" s="1" t="str">
        <f>+[1]※データ子２０!F84</f>
        <v>まい８１４</v>
      </c>
      <c r="C87" s="2">
        <f>+[1]※データ子２０!G84</f>
        <v>25</v>
      </c>
      <c r="D87" s="3" t="str">
        <f>+[1]※データ子２０!H84</f>
        <v>南</v>
      </c>
      <c r="E87" s="4">
        <f>+[1]※データ子２０!I84</f>
        <v>1598885710</v>
      </c>
      <c r="F87" s="5">
        <f>+[1]※データ子２０!U84</f>
        <v>6</v>
      </c>
      <c r="G87" s="5" t="str">
        <f>+[1]※データ子２０!E84</f>
        <v>雌</v>
      </c>
      <c r="H87" s="6">
        <f>+[1]※データ子２０!M84</f>
        <v>45883</v>
      </c>
      <c r="I87" s="5">
        <f>+[1]※データ子２０!BG84</f>
        <v>279</v>
      </c>
      <c r="J87" s="5" t="str">
        <f>+[1]※データ子２０!W84</f>
        <v>幸男</v>
      </c>
      <c r="K87" s="5" t="str">
        <f>+[1]※データ子２０!P84</f>
        <v>まい３１１</v>
      </c>
      <c r="L87" s="7">
        <f>IF(AC87=0,0,LOOKUP(AC87,'[1]コード（登録区分）'!A:A,'[1]コード（登録区分）'!B:B))</f>
        <v>0</v>
      </c>
      <c r="M87" s="8">
        <f>+[1]※データ子２０!R84</f>
        <v>229400</v>
      </c>
      <c r="N87" s="9">
        <f>+[1]※データ子２０!T84</f>
        <v>82</v>
      </c>
      <c r="O87" s="5" t="str">
        <f>+[1]※データ子２０!AB84</f>
        <v>美国桜</v>
      </c>
      <c r="P87" s="5" t="str">
        <f>+[1]※データ子２０!AG84</f>
        <v>安福久</v>
      </c>
      <c r="Q87" s="5" t="str">
        <f>+[1]※データ子２０!AK84</f>
        <v>勝忠平</v>
      </c>
      <c r="R87" s="10" t="str">
        <f>IF([1]※データ子２０!AQ84&lt;&gt;"","◎",0)</f>
        <v>◎</v>
      </c>
      <c r="S87" s="11" t="str">
        <f>+[1]※データ子２０!AY84</f>
        <v>期待</v>
      </c>
      <c r="T87" s="3" t="str">
        <f>+[1]※データ子２０!AZ84</f>
        <v>C</v>
      </c>
      <c r="U87" s="3" t="str">
        <f>+[1]※データ子２０!BA84</f>
        <v>A</v>
      </c>
      <c r="V87" s="3" t="str">
        <f>+[1]※データ子２０!BB84</f>
        <v>C</v>
      </c>
      <c r="W87" s="3" t="str">
        <f>+[1]※データ子２０!BC84</f>
        <v>A</v>
      </c>
      <c r="X87" s="3" t="str">
        <f>+[1]※データ子２０!BD84</f>
        <v>A</v>
      </c>
      <c r="Y87" s="8" t="str">
        <f>+[1]※データ子２０!BE84</f>
        <v>A</v>
      </c>
      <c r="Z87" s="12">
        <f>+[1]※データ子２０!AS84</f>
        <v>1598885710</v>
      </c>
      <c r="AA87" s="13" t="str">
        <f>+[1]※データ子２０!AT84&amp;" "&amp;[1]※データ子２０!AU84</f>
        <v xml:space="preserve"> </v>
      </c>
    </row>
    <row r="88" spans="1:27" ht="31.75">
      <c r="A88" s="1">
        <f>+[1]※データ子２０!B85</f>
        <v>84</v>
      </c>
      <c r="B88" s="1" t="str">
        <f>+[1]※データ子２０!F85</f>
        <v>けい１の２１</v>
      </c>
      <c r="C88" s="2">
        <f>+[1]※データ子２０!G85</f>
        <v>25</v>
      </c>
      <c r="D88" s="3" t="str">
        <f>+[1]※データ子２０!H85</f>
        <v>南</v>
      </c>
      <c r="E88" s="4">
        <f>+[1]※データ子２０!I85</f>
        <v>1598885727</v>
      </c>
      <c r="F88" s="5">
        <f>+[1]※データ子２０!U85</f>
        <v>2</v>
      </c>
      <c r="G88" s="5" t="str">
        <f>+[1]※データ子２０!E85</f>
        <v>雌</v>
      </c>
      <c r="H88" s="6">
        <f>+[1]※データ子２０!M85</f>
        <v>45890</v>
      </c>
      <c r="I88" s="5">
        <f>+[1]※データ子２０!BG85</f>
        <v>272</v>
      </c>
      <c r="J88" s="5" t="str">
        <f>+[1]※データ子２０!W85</f>
        <v>幸男</v>
      </c>
      <c r="K88" s="5" t="str">
        <f>+[1]※データ子２０!P85</f>
        <v>けい１の１５</v>
      </c>
      <c r="L88" s="7">
        <f>IF(AC88=0,0,LOOKUP(AC88,'[1]コード（登録区分）'!A:A,'[1]コード（登録区分）'!B:B))</f>
        <v>0</v>
      </c>
      <c r="M88" s="8">
        <f>+[1]※データ子２０!R85</f>
        <v>1915299</v>
      </c>
      <c r="N88" s="9">
        <f>+[1]※データ子２０!T85</f>
        <v>81.900000000000006</v>
      </c>
      <c r="O88" s="5" t="str">
        <f>+[1]※データ子２０!AB85</f>
        <v>美国桜</v>
      </c>
      <c r="P88" s="5" t="str">
        <f>+[1]※データ子２０!AG85</f>
        <v>安福久</v>
      </c>
      <c r="Q88" s="5" t="str">
        <f>+[1]※データ子２０!AK85</f>
        <v>華春福</v>
      </c>
      <c r="R88" s="10" t="str">
        <f>IF([1]※データ子２０!AQ85&lt;&gt;"","◎",0)</f>
        <v>◎</v>
      </c>
      <c r="S88" s="11" t="str">
        <f>+[1]※データ子２０!AY85</f>
        <v>期待の期待</v>
      </c>
      <c r="T88" s="3" t="str">
        <f>+[1]※データ子２０!AZ85</f>
        <v>C</v>
      </c>
      <c r="U88" s="3" t="str">
        <f>+[1]※データ子２０!BA85</f>
        <v>A</v>
      </c>
      <c r="V88" s="3" t="str">
        <f>+[1]※データ子２０!BB85</f>
        <v>C</v>
      </c>
      <c r="W88" s="3" t="str">
        <f>+[1]※データ子２０!BC85</f>
        <v>A</v>
      </c>
      <c r="X88" s="3" t="str">
        <f>+[1]※データ子２０!BD85</f>
        <v>A</v>
      </c>
      <c r="Y88" s="8" t="str">
        <f>+[1]※データ子２０!BE85</f>
        <v>A</v>
      </c>
      <c r="Z88" s="12">
        <f>+[1]※データ子２０!AS85</f>
        <v>1598885727</v>
      </c>
      <c r="AA88" s="13" t="str">
        <f>+[1]※データ子２０!AT85&amp;" "&amp;[1]※データ子２０!AU85</f>
        <v xml:space="preserve"> </v>
      </c>
    </row>
    <row r="89" spans="1:27">
      <c r="A89" s="1">
        <f>+[1]※データ子２０!B86</f>
        <v>85</v>
      </c>
      <c r="B89" s="1" t="str">
        <f>+[1]※データ子２０!F86</f>
        <v>ふさこ９２３</v>
      </c>
      <c r="C89" s="2">
        <f>+[1]※データ子２０!G86</f>
        <v>25</v>
      </c>
      <c r="D89" s="3" t="str">
        <f>+[1]※データ子２０!H86</f>
        <v>南</v>
      </c>
      <c r="E89" s="4">
        <f>+[1]※データ子２０!I86</f>
        <v>1598885765</v>
      </c>
      <c r="F89" s="5">
        <f>+[1]※データ子２０!U86</f>
        <v>8</v>
      </c>
      <c r="G89" s="5" t="str">
        <f>+[1]※データ子２０!E86</f>
        <v>雌</v>
      </c>
      <c r="H89" s="6">
        <f>+[1]※データ子２０!M86</f>
        <v>45923</v>
      </c>
      <c r="I89" s="5">
        <f>+[1]※データ子２０!BG86</f>
        <v>239</v>
      </c>
      <c r="J89" s="5" t="str">
        <f>+[1]※データ子２０!W86</f>
        <v>姫晴久</v>
      </c>
      <c r="K89" s="5" t="str">
        <f>+[1]※データ子２０!P86</f>
        <v>ふさこ</v>
      </c>
      <c r="L89" s="7">
        <f>IF(AC89=0,0,LOOKUP(AC89,'[1]コード（登録区分）'!A:A,'[1]コード（登録区分）'!B:B))</f>
        <v>0</v>
      </c>
      <c r="M89" s="8">
        <f>+[1]※データ子２０!R86</f>
        <v>2590511</v>
      </c>
      <c r="N89" s="9">
        <f>+[1]※データ子２０!T86</f>
        <v>80.3</v>
      </c>
      <c r="O89" s="5" t="str">
        <f>+[1]※データ子２０!AB86</f>
        <v>金太郎３</v>
      </c>
      <c r="P89" s="5" t="str">
        <f>+[1]※データ子２０!AG86</f>
        <v>安福久</v>
      </c>
      <c r="Q89" s="5" t="str">
        <f>+[1]※データ子２０!AK86</f>
        <v>隆之国</v>
      </c>
      <c r="R89" s="10" t="str">
        <f>IF([1]※データ子２０!AQ86&lt;&gt;"","◎",0)</f>
        <v>◎</v>
      </c>
      <c r="S89" s="11" t="str">
        <f>+[1]※データ子２０!AY86</f>
        <v>期待</v>
      </c>
      <c r="T89" s="3" t="str">
        <f>+[1]※データ子２０!AZ86</f>
        <v>B</v>
      </c>
      <c r="U89" s="3" t="str">
        <f>+[1]※データ子２０!BA86</f>
        <v>A</v>
      </c>
      <c r="V89" s="3" t="str">
        <f>+[1]※データ子２０!BB86</f>
        <v>A</v>
      </c>
      <c r="W89" s="3" t="str">
        <f>+[1]※データ子２０!BC86</f>
        <v>B</v>
      </c>
      <c r="X89" s="3" t="str">
        <f>+[1]※データ子２０!BD86</f>
        <v>A</v>
      </c>
      <c r="Y89" s="8" t="str">
        <f>+[1]※データ子２０!BE86</f>
        <v>A</v>
      </c>
      <c r="Z89" s="12">
        <f>+[1]※データ子２０!AS86</f>
        <v>1598885765</v>
      </c>
      <c r="AA89" s="13" t="str">
        <f>+[1]※データ子２０!AT86&amp;" "&amp;[1]※データ子２０!AU86</f>
        <v xml:space="preserve"> </v>
      </c>
    </row>
    <row r="90" spans="1:27">
      <c r="A90" s="1">
        <f>+[1]※データ子２０!B87</f>
        <v>86</v>
      </c>
      <c r="B90" s="1" t="str">
        <f>+[1]※データ子２０!F87</f>
        <v>花幸男５７</v>
      </c>
      <c r="C90" s="2">
        <f>+[1]※データ子２０!G87</f>
        <v>25</v>
      </c>
      <c r="D90" s="3" t="str">
        <f>+[1]※データ子２０!H87</f>
        <v>南</v>
      </c>
      <c r="E90" s="4">
        <f>+[1]※データ子２０!I87</f>
        <v>1400588020</v>
      </c>
      <c r="F90" s="5">
        <f>+[1]※データ子２０!U87</f>
        <v>5</v>
      </c>
      <c r="G90" s="5" t="str">
        <f>+[1]※データ子２０!E87</f>
        <v>去勢</v>
      </c>
      <c r="H90" s="6">
        <f>+[1]※データ子２０!M87</f>
        <v>45906</v>
      </c>
      <c r="I90" s="5">
        <f>+[1]※データ子２０!BG87</f>
        <v>256</v>
      </c>
      <c r="J90" s="5" t="str">
        <f>+[1]※データ子２０!W87</f>
        <v>幸男</v>
      </c>
      <c r="K90" s="5" t="str">
        <f>+[1]※データ子２０!P87</f>
        <v>さゆり８７６</v>
      </c>
      <c r="L90" s="7">
        <f>IF(AC90=0,0,LOOKUP(AC90,'[1]コード（登録区分）'!A:A,'[1]コード（登録区分）'!B:B))</f>
        <v>0</v>
      </c>
      <c r="M90" s="8">
        <f>+[1]※データ子２０!R87</f>
        <v>2689116</v>
      </c>
      <c r="N90" s="9">
        <f>+[1]※データ子２０!T87</f>
        <v>80.5</v>
      </c>
      <c r="O90" s="5" t="str">
        <f>+[1]※データ子２０!AB87</f>
        <v>平茂晴</v>
      </c>
      <c r="P90" s="5" t="str">
        <f>+[1]※データ子２０!AG87</f>
        <v>安福久</v>
      </c>
      <c r="Q90" s="5" t="str">
        <f>+[1]※データ子２０!AK87</f>
        <v>平茂勝</v>
      </c>
      <c r="R90" s="10" t="str">
        <f>IF([1]※データ子２０!AQ87&lt;&gt;"","◎",0)</f>
        <v>◎</v>
      </c>
      <c r="S90" s="11" t="str">
        <f>+[1]※データ子２０!AY87</f>
        <v>期待</v>
      </c>
      <c r="T90" s="3" t="str">
        <f>+[1]※データ子２０!AZ87</f>
        <v>B</v>
      </c>
      <c r="U90" s="3" t="str">
        <f>+[1]※データ子２０!BA87</f>
        <v>A</v>
      </c>
      <c r="V90" s="3" t="str">
        <f>+[1]※データ子２０!BB87</f>
        <v>C</v>
      </c>
      <c r="W90" s="3" t="str">
        <f>+[1]※データ子２０!BC87</f>
        <v>A</v>
      </c>
      <c r="X90" s="3" t="str">
        <f>+[1]※データ子２０!BD87</f>
        <v>A</v>
      </c>
      <c r="Y90" s="8" t="str">
        <f>+[1]※データ子２０!BE87</f>
        <v>A</v>
      </c>
      <c r="Z90" s="12">
        <f>+[1]※データ子２０!AS87</f>
        <v>1400588020</v>
      </c>
      <c r="AA90" s="13" t="str">
        <f>+[1]※データ子２０!AT87&amp;" "&amp;[1]※データ子２０!AU87</f>
        <v xml:space="preserve"> </v>
      </c>
    </row>
    <row r="91" spans="1:27">
      <c r="A91" s="1">
        <f>+[1]※データ子２０!B88</f>
        <v>87</v>
      </c>
      <c r="B91" s="1">
        <f>+[1]※データ子２０!F88</f>
        <v>0</v>
      </c>
      <c r="C91" s="2">
        <f>+[1]※データ子２０!G88</f>
        <v>0</v>
      </c>
      <c r="D91" s="3">
        <f>+[1]※データ子２０!H88</f>
        <v>0</v>
      </c>
      <c r="E91" s="4">
        <f>+[1]※データ子２０!I88</f>
        <v>0</v>
      </c>
      <c r="F91" s="5">
        <f>+[1]※データ子２０!U88</f>
        <v>0</v>
      </c>
      <c r="G91" s="5">
        <f>+[1]※データ子２０!E88</f>
        <v>0</v>
      </c>
      <c r="H91" s="6">
        <f>+[1]※データ子２０!M88</f>
        <v>0</v>
      </c>
      <c r="I91" s="5">
        <f>+[1]※データ子２０!BG88</f>
        <v>0</v>
      </c>
      <c r="J91" s="5">
        <f>+[1]※データ子２０!W88</f>
        <v>0</v>
      </c>
      <c r="K91" s="5">
        <f>+[1]※データ子２０!P88</f>
        <v>0</v>
      </c>
      <c r="L91" s="7">
        <f>IF(AC91=0,0,LOOKUP(AC91,'[1]コード（登録区分）'!A:A,'[1]コード（登録区分）'!B:B))</f>
        <v>0</v>
      </c>
      <c r="M91" s="8">
        <f>+[1]※データ子２０!R88</f>
        <v>0</v>
      </c>
      <c r="N91" s="9">
        <f>+[1]※データ子２０!T88</f>
        <v>0</v>
      </c>
      <c r="O91" s="5">
        <f>+[1]※データ子２０!AB88</f>
        <v>0</v>
      </c>
      <c r="P91" s="5">
        <f>+[1]※データ子２０!AG88</f>
        <v>0</v>
      </c>
      <c r="Q91" s="5">
        <f>+[1]※データ子２０!AK88</f>
        <v>0</v>
      </c>
      <c r="R91" s="10">
        <f>IF([1]※データ子２０!AQ88&lt;&gt;"","◎",0)</f>
        <v>0</v>
      </c>
      <c r="S91" s="11">
        <f>+[1]※データ子２０!AY88</f>
        <v>0</v>
      </c>
      <c r="T91" s="3">
        <f>+[1]※データ子２０!AZ88</f>
        <v>0</v>
      </c>
      <c r="U91" s="3">
        <f>+[1]※データ子２０!BA88</f>
        <v>0</v>
      </c>
      <c r="V91" s="3">
        <f>+[1]※データ子２０!BB88</f>
        <v>0</v>
      </c>
      <c r="W91" s="3">
        <f>+[1]※データ子２０!BC88</f>
        <v>0</v>
      </c>
      <c r="X91" s="3">
        <f>+[1]※データ子２０!BD88</f>
        <v>0</v>
      </c>
      <c r="Y91" s="8">
        <f>+[1]※データ子２０!BE88</f>
        <v>0</v>
      </c>
      <c r="Z91" s="12">
        <f>+[1]※データ子２０!AS88</f>
        <v>0</v>
      </c>
      <c r="AA91" s="13" t="str">
        <f>+[1]※データ子２０!AT88&amp;" "&amp;[1]※データ子２０!AU88</f>
        <v xml:space="preserve"> </v>
      </c>
    </row>
    <row r="92" spans="1:27">
      <c r="A92" s="1">
        <f>+[1]※データ子２０!B89</f>
        <v>88</v>
      </c>
      <c r="B92" s="1" t="str">
        <f>+[1]※データ子２０!F89</f>
        <v>わかきん５４</v>
      </c>
      <c r="C92" s="2">
        <f>+[1]※データ子２０!G89</f>
        <v>25</v>
      </c>
      <c r="D92" s="3" t="str">
        <f>+[1]※データ子２０!H89</f>
        <v>南</v>
      </c>
      <c r="E92" s="4">
        <f>+[1]※データ子２０!I89</f>
        <v>1400587993</v>
      </c>
      <c r="F92" s="5">
        <f>+[1]※データ子２０!U89</f>
        <v>7</v>
      </c>
      <c r="G92" s="5" t="str">
        <f>+[1]※データ子２０!E89</f>
        <v>雌</v>
      </c>
      <c r="H92" s="6">
        <f>+[1]※データ子２０!M89</f>
        <v>45886</v>
      </c>
      <c r="I92" s="5">
        <f>+[1]※データ子２０!BG89</f>
        <v>276</v>
      </c>
      <c r="J92" s="5" t="str">
        <f>+[1]※データ子２０!W89</f>
        <v>金太郎３</v>
      </c>
      <c r="K92" s="5" t="str">
        <f>+[1]※データ子２０!P89</f>
        <v>わかば</v>
      </c>
      <c r="L92" s="7">
        <f>IF(AC92=0,0,LOOKUP(AC92,'[1]コード（登録区分）'!A:A,'[1]コード（登録区分）'!B:B))</f>
        <v>0</v>
      </c>
      <c r="M92" s="8">
        <f>+[1]※データ子２０!R89</f>
        <v>2611852</v>
      </c>
      <c r="N92" s="9">
        <f>+[1]※データ子２０!T89</f>
        <v>80.900000000000006</v>
      </c>
      <c r="O92" s="5" t="str">
        <f>+[1]※データ子２０!AB89</f>
        <v>平茂晴</v>
      </c>
      <c r="P92" s="5" t="str">
        <f>+[1]※データ子２０!AG89</f>
        <v>安福久</v>
      </c>
      <c r="Q92" s="5" t="str">
        <f>+[1]※データ子２０!AK89</f>
        <v>平茂勝</v>
      </c>
      <c r="R92" s="10" t="str">
        <f>IF([1]※データ子２０!AQ89&lt;&gt;"","◎",0)</f>
        <v>◎</v>
      </c>
      <c r="S92" s="11" t="str">
        <f>+[1]※データ子２０!AY89</f>
        <v>期待</v>
      </c>
      <c r="T92" s="3" t="str">
        <f>+[1]※データ子２０!AZ89</f>
        <v>A</v>
      </c>
      <c r="U92" s="3" t="str">
        <f>+[1]※データ子２０!BA89</f>
        <v>B</v>
      </c>
      <c r="V92" s="3" t="str">
        <f>+[1]※データ子２０!BB89</f>
        <v>A</v>
      </c>
      <c r="W92" s="3" t="str">
        <f>+[1]※データ子２０!BC89</f>
        <v>C</v>
      </c>
      <c r="X92" s="3" t="str">
        <f>+[1]※データ子２０!BD89</f>
        <v>C</v>
      </c>
      <c r="Y92" s="8" t="str">
        <f>+[1]※データ子２０!BE89</f>
        <v>B</v>
      </c>
      <c r="Z92" s="12">
        <f>+[1]※データ子２０!AS89</f>
        <v>1400587993</v>
      </c>
      <c r="AA92" s="13" t="str">
        <f>+[1]※データ子２０!AT89&amp;" "&amp;[1]※データ子２０!AU89</f>
        <v xml:space="preserve"> </v>
      </c>
    </row>
    <row r="93" spans="1:27">
      <c r="A93" s="1">
        <f>+[1]※データ子２０!B90</f>
        <v>89</v>
      </c>
      <c r="B93" s="1" t="str">
        <f>+[1]※データ子２０!F90</f>
        <v>せいこ５５</v>
      </c>
      <c r="C93" s="2">
        <f>+[1]※データ子２０!G90</f>
        <v>25</v>
      </c>
      <c r="D93" s="3" t="str">
        <f>+[1]※データ子２０!H90</f>
        <v>南</v>
      </c>
      <c r="E93" s="4">
        <f>+[1]※データ子２０!I90</f>
        <v>1400588006</v>
      </c>
      <c r="F93" s="5">
        <f>+[1]※データ子２０!U90</f>
        <v>8</v>
      </c>
      <c r="G93" s="5" t="str">
        <f>+[1]※データ子２０!E90</f>
        <v>雌</v>
      </c>
      <c r="H93" s="6">
        <f>+[1]※データ子２０!M90</f>
        <v>45889</v>
      </c>
      <c r="I93" s="5">
        <f>+[1]※データ子２０!BG90</f>
        <v>273</v>
      </c>
      <c r="J93" s="5" t="str">
        <f>+[1]※データ子２０!W90</f>
        <v>幸男</v>
      </c>
      <c r="K93" s="5" t="str">
        <f>+[1]※データ子２０!P90</f>
        <v>せいこう１６４</v>
      </c>
      <c r="L93" s="7">
        <f>IF(AC93=0,0,LOOKUP(AC93,'[1]コード（登録区分）'!A:A,'[1]コード（登録区分）'!B:B))</f>
        <v>0</v>
      </c>
      <c r="M93" s="8">
        <f>+[1]※データ子２０!R90</f>
        <v>2590593</v>
      </c>
      <c r="N93" s="9">
        <f>+[1]※データ子２０!T90</f>
        <v>79.8</v>
      </c>
      <c r="O93" s="5" t="str">
        <f>+[1]※データ子２０!AB90</f>
        <v>平茂晴</v>
      </c>
      <c r="P93" s="5" t="str">
        <f>+[1]※データ子２０!AG90</f>
        <v>安福久</v>
      </c>
      <c r="Q93" s="5" t="str">
        <f>+[1]※データ子２０!AK90</f>
        <v>勝忠平</v>
      </c>
      <c r="R93" s="10" t="str">
        <f>IF([1]※データ子２０!AQ90&lt;&gt;"","◎",0)</f>
        <v>◎</v>
      </c>
      <c r="S93" s="11" t="str">
        <f>+[1]※データ子２０!AY90</f>
        <v>期待</v>
      </c>
      <c r="T93" s="3" t="str">
        <f>+[1]※データ子２０!AZ90</f>
        <v>B</v>
      </c>
      <c r="U93" s="3" t="str">
        <f>+[1]※データ子２０!BA90</f>
        <v>A</v>
      </c>
      <c r="V93" s="3" t="str">
        <f>+[1]※データ子２０!BB90</f>
        <v>B</v>
      </c>
      <c r="W93" s="3" t="str">
        <f>+[1]※データ子２０!BC90</f>
        <v>A</v>
      </c>
      <c r="X93" s="3" t="str">
        <f>+[1]※データ子２０!BD90</f>
        <v>A</v>
      </c>
      <c r="Y93" s="8" t="str">
        <f>+[1]※データ子２０!BE90</f>
        <v>A</v>
      </c>
      <c r="Z93" s="12">
        <f>+[1]※データ子２０!AS90</f>
        <v>1400588006</v>
      </c>
      <c r="AA93" s="13" t="str">
        <f>+[1]※データ子２０!AT90&amp;" "&amp;[1]※データ子２０!AU90</f>
        <v xml:space="preserve"> </v>
      </c>
    </row>
    <row r="94" spans="1:27" ht="31.75">
      <c r="A94" s="1">
        <f>+[1]※データ子２０!B91</f>
        <v>90</v>
      </c>
      <c r="B94" s="1" t="str">
        <f>+[1]※データ子２０!F91</f>
        <v>姫幸</v>
      </c>
      <c r="C94" s="2">
        <f>+[1]※データ子２０!G91</f>
        <v>25</v>
      </c>
      <c r="D94" s="3" t="str">
        <f>+[1]※データ子２０!H91</f>
        <v>南</v>
      </c>
      <c r="E94" s="4">
        <f>+[1]※データ子２０!I91</f>
        <v>1400591310</v>
      </c>
      <c r="F94" s="5">
        <f>+[1]※データ子２０!U91</f>
        <v>1</v>
      </c>
      <c r="G94" s="5" t="str">
        <f>+[1]※データ子２０!E91</f>
        <v>去勢</v>
      </c>
      <c r="H94" s="6">
        <f>+[1]※データ子２０!M91</f>
        <v>45910</v>
      </c>
      <c r="I94" s="5">
        <f>+[1]※データ子２０!BG91</f>
        <v>252</v>
      </c>
      <c r="J94" s="5" t="str">
        <f>+[1]※データ子２０!W91</f>
        <v>幸男</v>
      </c>
      <c r="K94" s="5" t="str">
        <f>+[1]※データ子２０!P91</f>
        <v>なすひめ</v>
      </c>
      <c r="L94" s="7">
        <f>IF(AC94=0,0,LOOKUP(AC94,'[1]コード（登録区分）'!A:A,'[1]コード（登録区分）'!B:B))</f>
        <v>0</v>
      </c>
      <c r="M94" s="8">
        <f>+[1]※データ子２０!R91</f>
        <v>1905770</v>
      </c>
      <c r="N94" s="9">
        <f>+[1]※データ子２０!T91</f>
        <v>81</v>
      </c>
      <c r="O94" s="5" t="str">
        <f>+[1]※データ子２０!AB91</f>
        <v>福之姫</v>
      </c>
      <c r="P94" s="5" t="str">
        <f>+[1]※データ子２０!AG91</f>
        <v>金太郎３</v>
      </c>
      <c r="Q94" s="5" t="str">
        <f>+[1]※データ子２０!AK91</f>
        <v>安福久</v>
      </c>
      <c r="R94" s="10" t="str">
        <f>IF([1]※データ子２０!AQ91&lt;&gt;"","◎",0)</f>
        <v>◎</v>
      </c>
      <c r="S94" s="11" t="str">
        <f>+[1]※データ子２０!AY91</f>
        <v>期待の期待</v>
      </c>
      <c r="T94" s="3" t="str">
        <f>+[1]※データ子２０!AZ91</f>
        <v>A</v>
      </c>
      <c r="U94" s="3" t="str">
        <f>+[1]※データ子２０!BA91</f>
        <v>A</v>
      </c>
      <c r="V94" s="3" t="str">
        <f>+[1]※データ子２０!BB91</f>
        <v>A</v>
      </c>
      <c r="W94" s="3" t="str">
        <f>+[1]※データ子２０!BC91</f>
        <v>A</v>
      </c>
      <c r="X94" s="3" t="str">
        <f>+[1]※データ子２０!BD91</f>
        <v>A</v>
      </c>
      <c r="Y94" s="8" t="str">
        <f>+[1]※データ子２０!BE91</f>
        <v>A</v>
      </c>
      <c r="Z94" s="12">
        <f>+[1]※データ子２０!AS91</f>
        <v>1400591310</v>
      </c>
      <c r="AA94" s="13" t="str">
        <f>+[1]※データ子２０!AT91&amp;" "&amp;[1]※データ子２０!AU91</f>
        <v xml:space="preserve"> </v>
      </c>
    </row>
    <row r="95" spans="1:27" ht="31.75">
      <c r="A95" s="1">
        <f>+[1]※データ子２０!B92</f>
        <v>91</v>
      </c>
      <c r="B95" s="1" t="str">
        <f>+[1]※データ子２０!F92</f>
        <v>ほのかさち</v>
      </c>
      <c r="C95" s="2">
        <f>+[1]※データ子２０!G92</f>
        <v>25</v>
      </c>
      <c r="D95" s="3" t="str">
        <f>+[1]※データ子２０!H92</f>
        <v>南</v>
      </c>
      <c r="E95" s="4">
        <f>+[1]※データ子２０!I92</f>
        <v>1400591297</v>
      </c>
      <c r="F95" s="5">
        <f>+[1]※データ子２０!U92</f>
        <v>2</v>
      </c>
      <c r="G95" s="5" t="str">
        <f>+[1]※データ子２０!E92</f>
        <v>雌</v>
      </c>
      <c r="H95" s="6">
        <f>+[1]※データ子２０!M92</f>
        <v>45871</v>
      </c>
      <c r="I95" s="5">
        <f>+[1]※データ子２０!BG92</f>
        <v>291</v>
      </c>
      <c r="J95" s="5" t="str">
        <f>+[1]※データ子２０!W92</f>
        <v>幸男</v>
      </c>
      <c r="K95" s="5" t="str">
        <f>+[1]※データ子２０!P92</f>
        <v>ほのか</v>
      </c>
      <c r="L95" s="7">
        <f>IF(AC95=0,0,LOOKUP(AC95,'[1]コード（登録区分）'!A:A,'[1]コード（登録区分）'!B:B))</f>
        <v>0</v>
      </c>
      <c r="M95" s="8">
        <f>+[1]※データ子２０!R92</f>
        <v>1905769</v>
      </c>
      <c r="N95" s="9">
        <f>+[1]※データ子２０!T92</f>
        <v>81.400000000000006</v>
      </c>
      <c r="O95" s="5" t="str">
        <f>+[1]※データ子２０!AB92</f>
        <v>美国桜</v>
      </c>
      <c r="P95" s="5" t="str">
        <f>+[1]※データ子２０!AG92</f>
        <v>安福久</v>
      </c>
      <c r="Q95" s="5" t="str">
        <f>+[1]※データ子２０!AK92</f>
        <v>百合茂</v>
      </c>
      <c r="R95" s="10" t="str">
        <f>IF([1]※データ子２０!AQ92&lt;&gt;"","◎",0)</f>
        <v>◎</v>
      </c>
      <c r="S95" s="11" t="str">
        <f>+[1]※データ子２０!AY92</f>
        <v>期待の期待</v>
      </c>
      <c r="T95" s="3" t="str">
        <f>+[1]※データ子２０!AZ92</f>
        <v>C</v>
      </c>
      <c r="U95" s="3" t="str">
        <f>+[1]※データ子２０!BA92</f>
        <v>A</v>
      </c>
      <c r="V95" s="3" t="str">
        <f>+[1]※データ子２０!BB92</f>
        <v>C</v>
      </c>
      <c r="W95" s="3" t="str">
        <f>+[1]※データ子２０!BC92</f>
        <v>A</v>
      </c>
      <c r="X95" s="3" t="str">
        <f>+[1]※データ子２０!BD92</f>
        <v>A</v>
      </c>
      <c r="Y95" s="8" t="str">
        <f>+[1]※データ子２０!BE92</f>
        <v>A</v>
      </c>
      <c r="Z95" s="12">
        <f>+[1]※データ子２０!AS92</f>
        <v>1400591297</v>
      </c>
      <c r="AA95" s="13" t="str">
        <f>+[1]※データ子２０!AT92&amp;" "&amp;[1]※データ子２０!AU92</f>
        <v xml:space="preserve"> </v>
      </c>
    </row>
    <row r="96" spans="1:27" ht="31.75">
      <c r="A96" s="1">
        <f>+[1]※データ子２０!B93</f>
        <v>92</v>
      </c>
      <c r="B96" s="1" t="str">
        <f>+[1]※データ子２０!F93</f>
        <v>つゆわかば</v>
      </c>
      <c r="C96" s="2">
        <f>+[1]※データ子２０!G93</f>
        <v>25</v>
      </c>
      <c r="D96" s="3" t="str">
        <f>+[1]※データ子２０!H93</f>
        <v>南</v>
      </c>
      <c r="E96" s="4">
        <f>+[1]※データ子２０!I93</f>
        <v>1400591303</v>
      </c>
      <c r="F96" s="5">
        <f>+[1]※データ子２０!U93</f>
        <v>3</v>
      </c>
      <c r="G96" s="5" t="str">
        <f>+[1]※データ子２０!E93</f>
        <v>雌</v>
      </c>
      <c r="H96" s="6">
        <f>+[1]※データ子２０!M93</f>
        <v>45908</v>
      </c>
      <c r="I96" s="5">
        <f>+[1]※データ子２０!BG93</f>
        <v>254</v>
      </c>
      <c r="J96" s="5" t="str">
        <f>+[1]※データ子２０!W93</f>
        <v>山若葉</v>
      </c>
      <c r="K96" s="5" t="str">
        <f>+[1]※データ子２０!P93</f>
        <v>つゆ</v>
      </c>
      <c r="L96" s="7">
        <f>IF(AC96=0,0,LOOKUP(AC96,'[1]コード（登録区分）'!A:A,'[1]コード（登録区分）'!B:B))</f>
        <v>0</v>
      </c>
      <c r="M96" s="8">
        <f>+[1]※データ子２０!R93</f>
        <v>1885183</v>
      </c>
      <c r="N96" s="9">
        <f>+[1]※データ子２０!T93</f>
        <v>82</v>
      </c>
      <c r="O96" s="5" t="str">
        <f>+[1]※データ子２０!AB93</f>
        <v>金太郎３</v>
      </c>
      <c r="P96" s="5" t="str">
        <f>+[1]※データ子２０!AG93</f>
        <v>勝乃幸</v>
      </c>
      <c r="Q96" s="5" t="str">
        <f>+[1]※データ子２０!AK93</f>
        <v>平茂晴</v>
      </c>
      <c r="R96" s="10" t="str">
        <f>IF([1]※データ子２０!AQ93&lt;&gt;"","◎",0)</f>
        <v>◎</v>
      </c>
      <c r="S96" s="11" t="str">
        <f>+[1]※データ子２０!AY93</f>
        <v>期待の期待</v>
      </c>
      <c r="T96" s="3" t="str">
        <f>+[1]※データ子２０!AZ93</f>
        <v>A</v>
      </c>
      <c r="U96" s="3" t="str">
        <f>+[1]※データ子２０!BA93</f>
        <v>A</v>
      </c>
      <c r="V96" s="3" t="str">
        <f>+[1]※データ子２０!BB93</f>
        <v>A</v>
      </c>
      <c r="W96" s="3" t="str">
        <f>+[1]※データ子２０!BC93</f>
        <v>A</v>
      </c>
      <c r="X96" s="3" t="str">
        <f>+[1]※データ子２０!BD93</f>
        <v>A</v>
      </c>
      <c r="Y96" s="8" t="str">
        <f>+[1]※データ子２０!BE93</f>
        <v>A</v>
      </c>
      <c r="Z96" s="12">
        <f>+[1]※データ子２０!AS93</f>
        <v>1400591303</v>
      </c>
      <c r="AA96" s="13" t="str">
        <f>+[1]※データ子２０!AT93&amp;" "&amp;[1]※データ子２０!AU93</f>
        <v xml:space="preserve"> </v>
      </c>
    </row>
    <row r="97" spans="1:27">
      <c r="A97" s="1">
        <f>+[1]※データ子２０!B94</f>
        <v>93</v>
      </c>
      <c r="B97" s="1" t="str">
        <f>+[1]※データ子２０!F94</f>
        <v>ひろふく</v>
      </c>
      <c r="C97" s="2">
        <f>+[1]※データ子２０!G94</f>
        <v>25</v>
      </c>
      <c r="D97" s="3" t="str">
        <f>+[1]※データ子２０!H94</f>
        <v>南</v>
      </c>
      <c r="E97" s="4">
        <f>+[1]※データ子２０!I94</f>
        <v>1400591341</v>
      </c>
      <c r="F97" s="5">
        <f>+[1]※データ子２０!U94</f>
        <v>3</v>
      </c>
      <c r="G97" s="5" t="str">
        <f>+[1]※データ子２０!E94</f>
        <v>雌</v>
      </c>
      <c r="H97" s="6">
        <f>+[1]※データ子２０!M94</f>
        <v>45859</v>
      </c>
      <c r="I97" s="5">
        <f>+[1]※データ子２０!BG94</f>
        <v>303</v>
      </c>
      <c r="J97" s="5" t="str">
        <f>+[1]※データ子２０!W94</f>
        <v>弁慶３</v>
      </c>
      <c r="K97" s="5" t="str">
        <f>+[1]※データ子２０!P94</f>
        <v>ひろみ</v>
      </c>
      <c r="L97" s="7">
        <f>IF(AC97=0,0,LOOKUP(AC97,'[1]コード（登録区分）'!A:A,'[1]コード（登録区分）'!B:B))</f>
        <v>0</v>
      </c>
      <c r="M97" s="8">
        <f>+[1]※データ子２０!R94</f>
        <v>2547611</v>
      </c>
      <c r="N97" s="9">
        <f>+[1]※データ子２０!T94</f>
        <v>80.900000000000006</v>
      </c>
      <c r="O97" s="5" t="str">
        <f>+[1]※データ子２０!AB94</f>
        <v>金太郎３</v>
      </c>
      <c r="P97" s="5" t="str">
        <f>+[1]※データ子２０!AG94</f>
        <v>茂福（宮）</v>
      </c>
      <c r="Q97" s="5" t="str">
        <f>+[1]※データ子２０!AK94</f>
        <v>福桜（宮）</v>
      </c>
      <c r="R97" s="10" t="str">
        <f>IF([1]※データ子２０!AQ94&lt;&gt;"","◎",0)</f>
        <v>◎</v>
      </c>
      <c r="S97" s="11" t="str">
        <f>+[1]※データ子２０!AY94</f>
        <v>期待</v>
      </c>
      <c r="T97" s="3" t="str">
        <f>+[1]※データ子２０!AZ94</f>
        <v>B</v>
      </c>
      <c r="U97" s="3" t="str">
        <f>+[1]※データ子２０!BA94</f>
        <v>B</v>
      </c>
      <c r="V97" s="3" t="str">
        <f>+[1]※データ子２０!BB94</f>
        <v>A</v>
      </c>
      <c r="W97" s="3" t="str">
        <f>+[1]※データ子２０!BC94</f>
        <v>C</v>
      </c>
      <c r="X97" s="3" t="str">
        <f>+[1]※データ子２０!BD94</f>
        <v>C</v>
      </c>
      <c r="Y97" s="8" t="str">
        <f>+[1]※データ子２０!BE94</f>
        <v>C</v>
      </c>
      <c r="Z97" s="12">
        <f>+[1]※データ子２０!AS94</f>
        <v>1400591341</v>
      </c>
      <c r="AA97" s="13" t="str">
        <f>+[1]※データ子２０!AT94&amp;" "&amp;[1]※データ子２０!AU94</f>
        <v xml:space="preserve"> </v>
      </c>
    </row>
    <row r="98" spans="1:27" ht="31.75">
      <c r="A98" s="1">
        <f>+[1]※データ子２０!B95</f>
        <v>94</v>
      </c>
      <c r="B98" s="1" t="str">
        <f>+[1]※データ子２０!F95</f>
        <v>ちあき</v>
      </c>
      <c r="C98" s="2">
        <f>+[1]※データ子２０!G95</f>
        <v>25</v>
      </c>
      <c r="D98" s="3" t="str">
        <f>+[1]※データ子２０!H95</f>
        <v>南</v>
      </c>
      <c r="E98" s="4">
        <f>+[1]※データ子２０!I95</f>
        <v>1400590283</v>
      </c>
      <c r="F98" s="5">
        <f>+[1]※データ子２０!U95</f>
        <v>2</v>
      </c>
      <c r="G98" s="5" t="str">
        <f>+[1]※データ子２０!E95</f>
        <v>雌</v>
      </c>
      <c r="H98" s="6">
        <f>+[1]※データ子２０!M95</f>
        <v>45860</v>
      </c>
      <c r="I98" s="5">
        <f>+[1]※データ子２０!BG95</f>
        <v>302</v>
      </c>
      <c r="J98" s="5" t="str">
        <f>+[1]※データ子２０!W95</f>
        <v>真乃介</v>
      </c>
      <c r="K98" s="5" t="str">
        <f>+[1]※データ子２０!P95</f>
        <v>あきな</v>
      </c>
      <c r="L98" s="7">
        <f>IF(AC98=0,0,LOOKUP(AC98,'[1]コード（登録区分）'!A:A,'[1]コード（登録区分）'!B:B))</f>
        <v>0</v>
      </c>
      <c r="M98" s="8">
        <f>+[1]※データ子２０!R95</f>
        <v>2844078</v>
      </c>
      <c r="N98" s="9">
        <f>+[1]※データ子２０!T95</f>
        <v>79.5</v>
      </c>
      <c r="O98" s="5" t="str">
        <f>+[1]※データ子２０!AB95</f>
        <v>勝乃幸</v>
      </c>
      <c r="P98" s="5" t="str">
        <f>+[1]※データ子２０!AG95</f>
        <v>安福久</v>
      </c>
      <c r="Q98" s="5" t="str">
        <f>+[1]※データ子２０!AK95</f>
        <v>平茂勝</v>
      </c>
      <c r="R98" s="10" t="str">
        <f>IF([1]※データ子２０!AQ95&lt;&gt;"","◎",0)</f>
        <v>◎</v>
      </c>
      <c r="S98" s="11" t="str">
        <f>+[1]※データ子２０!AY95</f>
        <v>期待の期待</v>
      </c>
      <c r="T98" s="3" t="str">
        <f>+[1]※データ子２０!AZ95</f>
        <v>C</v>
      </c>
      <c r="U98" s="3" t="str">
        <f>+[1]※データ子２０!BA95</f>
        <v>A</v>
      </c>
      <c r="V98" s="3" t="str">
        <f>+[1]※データ子２０!BB95</f>
        <v>B</v>
      </c>
      <c r="W98" s="3" t="str">
        <f>+[1]※データ子２０!BC95</f>
        <v>B</v>
      </c>
      <c r="X98" s="3" t="str">
        <f>+[1]※データ子２０!BD95</f>
        <v>A</v>
      </c>
      <c r="Y98" s="8" t="str">
        <f>+[1]※データ子２０!BE95</f>
        <v>A</v>
      </c>
      <c r="Z98" s="12">
        <f>+[1]※データ子２０!AS95</f>
        <v>1400590283</v>
      </c>
      <c r="AA98" s="13" t="str">
        <f>+[1]※データ子２０!AT95&amp;" "&amp;[1]※データ子２０!AU95</f>
        <v xml:space="preserve"> </v>
      </c>
    </row>
    <row r="99" spans="1:27">
      <c r="A99" s="1">
        <f>+[1]※データ子２０!B96</f>
        <v>95</v>
      </c>
      <c r="B99" s="1" t="str">
        <f>+[1]※データ子２０!F96</f>
        <v>晴久</v>
      </c>
      <c r="C99" s="2">
        <f>+[1]※データ子２０!G96</f>
        <v>25</v>
      </c>
      <c r="D99" s="3" t="str">
        <f>+[1]※データ子２０!H96</f>
        <v>南</v>
      </c>
      <c r="E99" s="4">
        <f>+[1]※データ子２０!I96</f>
        <v>1400590665</v>
      </c>
      <c r="F99" s="5">
        <f>+[1]※データ子２０!U96</f>
        <v>3</v>
      </c>
      <c r="G99" s="5" t="str">
        <f>+[1]※データ子２０!E96</f>
        <v>去勢</v>
      </c>
      <c r="H99" s="6">
        <f>+[1]※データ子２０!M96</f>
        <v>45874</v>
      </c>
      <c r="I99" s="5">
        <f>+[1]※データ子２０!BG96</f>
        <v>288</v>
      </c>
      <c r="J99" s="5" t="str">
        <f>+[1]※データ子２０!W96</f>
        <v>姫晴久</v>
      </c>
      <c r="K99" s="5" t="str">
        <f>+[1]※データ子２０!P96</f>
        <v>ゆみか</v>
      </c>
      <c r="L99" s="7">
        <f>IF(AC99=0,0,LOOKUP(AC99,'[1]コード（登録区分）'!A:A,'[1]コード（登録区分）'!B:B))</f>
        <v>0</v>
      </c>
      <c r="M99" s="8">
        <f>+[1]※データ子２０!R96</f>
        <v>2795115</v>
      </c>
      <c r="N99" s="9">
        <f>+[1]※データ子２０!T96</f>
        <v>80.7</v>
      </c>
      <c r="O99" s="5" t="str">
        <f>+[1]※データ子２０!AB96</f>
        <v>勝乃幸</v>
      </c>
      <c r="P99" s="5" t="str">
        <f>+[1]※データ子２０!AG96</f>
        <v>満天白清</v>
      </c>
      <c r="Q99" s="5" t="str">
        <f>+[1]※データ子２０!AK96</f>
        <v>勝平正</v>
      </c>
      <c r="R99" s="10" t="str">
        <f>IF([1]※データ子２０!AQ96&lt;&gt;"","◎",0)</f>
        <v>◎</v>
      </c>
      <c r="S99" s="11">
        <f>+[1]※データ子２０!AY96</f>
        <v>0</v>
      </c>
      <c r="T99" s="3">
        <f>+[1]※データ子２０!AZ96</f>
        <v>0</v>
      </c>
      <c r="U99" s="3">
        <f>+[1]※データ子２０!BA96</f>
        <v>0</v>
      </c>
      <c r="V99" s="3">
        <f>+[1]※データ子２０!BB96</f>
        <v>0</v>
      </c>
      <c r="W99" s="3">
        <f>+[1]※データ子２０!BC96</f>
        <v>0</v>
      </c>
      <c r="X99" s="3">
        <f>+[1]※データ子２０!BD96</f>
        <v>0</v>
      </c>
      <c r="Y99" s="8">
        <f>+[1]※データ子２０!BE96</f>
        <v>0</v>
      </c>
      <c r="Z99" s="12">
        <f>+[1]※データ子２０!AS96</f>
        <v>1400590665</v>
      </c>
      <c r="AA99" s="13" t="str">
        <f>+[1]※データ子２０!AT96&amp;" "&amp;[1]※データ子２０!AU96</f>
        <v xml:space="preserve"> </v>
      </c>
    </row>
    <row r="100" spans="1:27">
      <c r="A100" s="1">
        <f>+[1]※データ子２０!B97</f>
        <v>96</v>
      </c>
      <c r="B100" s="1" t="str">
        <f>+[1]※データ子２０!F97</f>
        <v>百合晴金太</v>
      </c>
      <c r="C100" s="2">
        <f>+[1]※データ子２０!G97</f>
        <v>25</v>
      </c>
      <c r="D100" s="3" t="str">
        <f>+[1]※データ子２０!H97</f>
        <v>南</v>
      </c>
      <c r="E100" s="4">
        <f>+[1]※データ子２０!I97</f>
        <v>1400592171</v>
      </c>
      <c r="F100" s="5">
        <f>+[1]※データ子２０!U97</f>
        <v>3</v>
      </c>
      <c r="G100" s="5" t="str">
        <f>+[1]※データ子２０!E97</f>
        <v>去勢</v>
      </c>
      <c r="H100" s="6">
        <f>+[1]※データ子２０!M97</f>
        <v>45821</v>
      </c>
      <c r="I100" s="5">
        <f>+[1]※データ子２０!BG97</f>
        <v>341</v>
      </c>
      <c r="J100" s="5" t="str">
        <f>+[1]※データ子２０!W97</f>
        <v>金太郎３</v>
      </c>
      <c r="K100" s="5" t="str">
        <f>+[1]※データ子２０!P97</f>
        <v>はるはるひさこ</v>
      </c>
      <c r="L100" s="7">
        <f>IF(AC100=0,0,LOOKUP(AC100,'[1]コード（登録区分）'!A:A,'[1]コード（登録区分）'!B:B))</f>
        <v>0</v>
      </c>
      <c r="M100" s="8">
        <f>+[1]※データ子２０!R97</f>
        <v>2795113</v>
      </c>
      <c r="N100" s="9">
        <f>+[1]※データ子２０!T97</f>
        <v>80.5</v>
      </c>
      <c r="O100" s="5" t="str">
        <f>+[1]※データ子２０!AB97</f>
        <v>平茂晴</v>
      </c>
      <c r="P100" s="5" t="str">
        <f>+[1]※データ子２０!AG97</f>
        <v>百合茂</v>
      </c>
      <c r="Q100" s="5" t="str">
        <f>+[1]※データ子２０!AK97</f>
        <v>安福久</v>
      </c>
      <c r="R100" s="10" t="str">
        <f>IF([1]※データ子２０!AQ97&lt;&gt;"","◎",0)</f>
        <v>◎</v>
      </c>
      <c r="S100" s="11">
        <f>+[1]※データ子２０!AY97</f>
        <v>0</v>
      </c>
      <c r="T100" s="3">
        <f>+[1]※データ子２０!AZ97</f>
        <v>0</v>
      </c>
      <c r="U100" s="3">
        <f>+[1]※データ子２０!BA97</f>
        <v>0</v>
      </c>
      <c r="V100" s="3">
        <f>+[1]※データ子２０!BB97</f>
        <v>0</v>
      </c>
      <c r="W100" s="3">
        <f>+[1]※データ子２０!BC97</f>
        <v>0</v>
      </c>
      <c r="X100" s="3">
        <f>+[1]※データ子２０!BD97</f>
        <v>0</v>
      </c>
      <c r="Y100" s="8">
        <f>+[1]※データ子２０!BE97</f>
        <v>0</v>
      </c>
      <c r="Z100" s="12">
        <f>+[1]※データ子２０!AS97</f>
        <v>1400592171</v>
      </c>
      <c r="AA100" s="13" t="str">
        <f>+[1]※データ子２０!AT97&amp;" "&amp;[1]※データ子２０!AU97</f>
        <v xml:space="preserve"> </v>
      </c>
    </row>
    <row r="101" spans="1:27">
      <c r="A101" s="1">
        <f>+[1]※データ子２０!B98</f>
        <v>97</v>
      </c>
      <c r="B101" s="1" t="str">
        <f>+[1]※データ子２０!F98</f>
        <v>ちさとはるゆき</v>
      </c>
      <c r="C101" s="2">
        <f>+[1]※データ子２０!G98</f>
        <v>25</v>
      </c>
      <c r="D101" s="3" t="str">
        <f>+[1]※データ子２０!H98</f>
        <v>南</v>
      </c>
      <c r="E101" s="4">
        <f>+[1]※データ子２０!I98</f>
        <v>1400587214</v>
      </c>
      <c r="F101" s="5">
        <f>+[1]※データ子２０!U98</f>
        <v>3</v>
      </c>
      <c r="G101" s="5" t="str">
        <f>+[1]※データ子２０!E98</f>
        <v>雌</v>
      </c>
      <c r="H101" s="6">
        <f>+[1]※データ子２０!M98</f>
        <v>45879</v>
      </c>
      <c r="I101" s="5">
        <f>+[1]※データ子２０!BG98</f>
        <v>283</v>
      </c>
      <c r="J101" s="5" t="str">
        <f>+[1]※データ子２０!W98</f>
        <v>幸男</v>
      </c>
      <c r="K101" s="5" t="str">
        <f>+[1]※データ子２０!P98</f>
        <v>ちさとはる</v>
      </c>
      <c r="L101" s="7">
        <f>IF(AC101=0,0,LOOKUP(AC101,'[1]コード（登録区分）'!A:A,'[1]コード（登録区分）'!B:B))</f>
        <v>0</v>
      </c>
      <c r="M101" s="8">
        <f>+[1]※データ子２０!R98</f>
        <v>1833197</v>
      </c>
      <c r="N101" s="9">
        <f>+[1]※データ子２０!T98</f>
        <v>81.5</v>
      </c>
      <c r="O101" s="5" t="str">
        <f>+[1]※データ子２０!AB98</f>
        <v>平茂晴</v>
      </c>
      <c r="P101" s="5" t="str">
        <f>+[1]※データ子２０!AG98</f>
        <v>平茂勝</v>
      </c>
      <c r="Q101" s="5" t="str">
        <f>+[1]※データ子２０!AK98</f>
        <v>安平</v>
      </c>
      <c r="R101" s="10" t="str">
        <f>IF([1]※データ子２０!AQ98&lt;&gt;"","◎",0)</f>
        <v>◎</v>
      </c>
      <c r="S101" s="11" t="str">
        <f>+[1]※データ子２０!AY98</f>
        <v>期待</v>
      </c>
      <c r="T101" s="3" t="str">
        <f>+[1]※データ子２０!AZ98</f>
        <v>B</v>
      </c>
      <c r="U101" s="3" t="str">
        <f>+[1]※データ子２０!BA98</f>
        <v>A</v>
      </c>
      <c r="V101" s="3" t="str">
        <f>+[1]※データ子２０!BB98</f>
        <v>C</v>
      </c>
      <c r="W101" s="3" t="str">
        <f>+[1]※データ子２０!BC98</f>
        <v>A</v>
      </c>
      <c r="X101" s="3" t="str">
        <f>+[1]※データ子２０!BD98</f>
        <v>A</v>
      </c>
      <c r="Y101" s="8" t="str">
        <f>+[1]※データ子２０!BE98</f>
        <v>A</v>
      </c>
      <c r="Z101" s="12">
        <f>+[1]※データ子２０!AS98</f>
        <v>1400587214</v>
      </c>
      <c r="AA101" s="13" t="str">
        <f>+[1]※データ子２０!AT98&amp;" "&amp;[1]※データ子２０!AU98</f>
        <v xml:space="preserve"> </v>
      </c>
    </row>
    <row r="102" spans="1:27" ht="31.75">
      <c r="A102" s="1">
        <f>+[1]※データ子２０!B99</f>
        <v>98</v>
      </c>
      <c r="B102" s="1" t="str">
        <f>+[1]※データ子２０!F99</f>
        <v>百太郎</v>
      </c>
      <c r="C102" s="2">
        <f>+[1]※データ子２０!G99</f>
        <v>25</v>
      </c>
      <c r="D102" s="3" t="str">
        <f>+[1]※データ子２０!H99</f>
        <v>南</v>
      </c>
      <c r="E102" s="4">
        <f>+[1]※データ子２０!I99</f>
        <v>1400591266</v>
      </c>
      <c r="F102" s="5">
        <f>+[1]※データ子２０!U99</f>
        <v>4</v>
      </c>
      <c r="G102" s="5" t="str">
        <f>+[1]※データ子２０!E99</f>
        <v>去勢</v>
      </c>
      <c r="H102" s="6">
        <f>+[1]※データ子２０!M99</f>
        <v>45892</v>
      </c>
      <c r="I102" s="5">
        <f>+[1]※データ子２０!BG99</f>
        <v>270</v>
      </c>
      <c r="J102" s="5" t="str">
        <f>+[1]※データ子２０!W99</f>
        <v>百合英</v>
      </c>
      <c r="K102" s="5" t="str">
        <f>+[1]※データ子２０!P99</f>
        <v>ひまわり</v>
      </c>
      <c r="L102" s="7">
        <f>IF(AC102=0,0,LOOKUP(AC102,'[1]コード（登録区分）'!A:A,'[1]コード（登録区分）'!B:B))</f>
        <v>0</v>
      </c>
      <c r="M102" s="8">
        <f>+[1]※データ子２０!R99</f>
        <v>1823230</v>
      </c>
      <c r="N102" s="9">
        <f>+[1]※データ子２０!T99</f>
        <v>81.2</v>
      </c>
      <c r="O102" s="5" t="str">
        <f>+[1]※データ子２０!AB99</f>
        <v>金太郎３</v>
      </c>
      <c r="P102" s="5" t="str">
        <f>+[1]※データ子２０!AG99</f>
        <v>平茂晴</v>
      </c>
      <c r="Q102" s="5" t="str">
        <f>+[1]※データ子２０!AK99</f>
        <v>金幸</v>
      </c>
      <c r="R102" s="10" t="str">
        <f>IF([1]※データ子２０!AQ99&lt;&gt;"","◎",0)</f>
        <v>◎</v>
      </c>
      <c r="S102" s="11" t="str">
        <f>+[1]※データ子２０!AY99</f>
        <v>期待の期待</v>
      </c>
      <c r="T102" s="3" t="str">
        <f>+[1]※データ子２０!AZ99</f>
        <v>A</v>
      </c>
      <c r="U102" s="3" t="str">
        <f>+[1]※データ子２０!BA99</f>
        <v>B</v>
      </c>
      <c r="V102" s="3" t="str">
        <f>+[1]※データ子２０!BB99</f>
        <v>A</v>
      </c>
      <c r="W102" s="3" t="str">
        <f>+[1]※データ子２０!BC99</f>
        <v>B</v>
      </c>
      <c r="X102" s="3" t="str">
        <f>+[1]※データ子２０!BD99</f>
        <v>A</v>
      </c>
      <c r="Y102" s="8" t="str">
        <f>+[1]※データ子２０!BE99</f>
        <v>B</v>
      </c>
      <c r="Z102" s="12">
        <f>+[1]※データ子２０!AS99</f>
        <v>1400591266</v>
      </c>
      <c r="AA102" s="13" t="str">
        <f>+[1]※データ子２０!AT99&amp;" "&amp;[1]※データ子２０!AU99</f>
        <v xml:space="preserve">M </v>
      </c>
    </row>
    <row r="103" spans="1:27">
      <c r="A103" s="1">
        <f>+[1]※データ子２０!B100</f>
        <v>99</v>
      </c>
      <c r="B103" s="1" t="str">
        <f>+[1]※データ子２０!F100</f>
        <v>英</v>
      </c>
      <c r="C103" s="2">
        <f>+[1]※データ子２０!G100</f>
        <v>25</v>
      </c>
      <c r="D103" s="3" t="str">
        <f>+[1]※データ子２０!H100</f>
        <v>南</v>
      </c>
      <c r="E103" s="4">
        <f>+[1]※データ子２０!I100</f>
        <v>1400590757</v>
      </c>
      <c r="F103" s="5">
        <f>+[1]※データ子２０!U100</f>
        <v>5</v>
      </c>
      <c r="G103" s="5" t="str">
        <f>+[1]※データ子２０!E100</f>
        <v>去勢</v>
      </c>
      <c r="H103" s="6">
        <f>+[1]※データ子２０!M100</f>
        <v>45893</v>
      </c>
      <c r="I103" s="5">
        <f>+[1]※データ子２０!BG100</f>
        <v>269</v>
      </c>
      <c r="J103" s="5" t="str">
        <f>+[1]※データ子２０!W100</f>
        <v>百合英</v>
      </c>
      <c r="K103" s="5" t="str">
        <f>+[1]※データ子２０!P100</f>
        <v>たうら３０</v>
      </c>
      <c r="L103" s="7">
        <f>IF(AC103=0,0,LOOKUP(AC103,'[1]コード（登録区分）'!A:A,'[1]コード（登録区分）'!B:B))</f>
        <v>0</v>
      </c>
      <c r="M103" s="8">
        <f>+[1]※データ子２０!R100</f>
        <v>1776375</v>
      </c>
      <c r="N103" s="9">
        <f>+[1]※データ子２０!T100</f>
        <v>83</v>
      </c>
      <c r="O103" s="5" t="str">
        <f>+[1]※データ子２０!AB100</f>
        <v>平茂晴</v>
      </c>
      <c r="P103" s="5" t="str">
        <f>+[1]※データ子２０!AG100</f>
        <v>安福久</v>
      </c>
      <c r="Q103" s="5" t="str">
        <f>+[1]※データ子２０!AK100</f>
        <v>百合茂</v>
      </c>
      <c r="R103" s="10" t="str">
        <f>IF([1]※データ子２０!AQ100&lt;&gt;"","◎",0)</f>
        <v>◎</v>
      </c>
      <c r="S103" s="11" t="str">
        <f>+[1]※データ子２０!AY100</f>
        <v>期待</v>
      </c>
      <c r="T103" s="3" t="str">
        <f>+[1]※データ子２０!AZ100</f>
        <v>C</v>
      </c>
      <c r="U103" s="3" t="str">
        <f>+[1]※データ子２０!BA100</f>
        <v>A</v>
      </c>
      <c r="V103" s="3" t="str">
        <f>+[1]※データ子２０!BB100</f>
        <v>B</v>
      </c>
      <c r="W103" s="3" t="str">
        <f>+[1]※データ子２０!BC100</f>
        <v>B</v>
      </c>
      <c r="X103" s="3" t="str">
        <f>+[1]※データ子２０!BD100</f>
        <v>A</v>
      </c>
      <c r="Y103" s="8" t="str">
        <f>+[1]※データ子２０!BE100</f>
        <v>A</v>
      </c>
      <c r="Z103" s="12">
        <f>+[1]※データ子２０!AS100</f>
        <v>1400590757</v>
      </c>
      <c r="AA103" s="13" t="str">
        <f>+[1]※データ子２０!AT100&amp;" "&amp;[1]※データ子２０!AU100</f>
        <v xml:space="preserve">M </v>
      </c>
    </row>
    <row r="104" spans="1:27">
      <c r="A104" s="1">
        <f>+[1]※データ子２０!B101</f>
        <v>100</v>
      </c>
      <c r="B104" s="1" t="str">
        <f>+[1]※データ子２０!F101</f>
        <v>三久</v>
      </c>
      <c r="C104" s="2">
        <f>+[1]※データ子２０!G101</f>
        <v>25</v>
      </c>
      <c r="D104" s="3" t="str">
        <f>+[1]※データ子２０!H101</f>
        <v>南</v>
      </c>
      <c r="E104" s="4">
        <f>+[1]※データ子２０!I101</f>
        <v>1400591358</v>
      </c>
      <c r="F104" s="5">
        <f>+[1]※データ子２０!U101</f>
        <v>5</v>
      </c>
      <c r="G104" s="5" t="str">
        <f>+[1]※データ子２０!E101</f>
        <v>去勢</v>
      </c>
      <c r="H104" s="6">
        <f>+[1]※データ子２０!M101</f>
        <v>45894</v>
      </c>
      <c r="I104" s="5">
        <f>+[1]※データ子２０!BG101</f>
        <v>268</v>
      </c>
      <c r="J104" s="5" t="str">
        <f>+[1]※データ子２０!W101</f>
        <v>金太郎３</v>
      </c>
      <c r="K104" s="5" t="str">
        <f>+[1]※データ子２０!P101</f>
        <v>きくの</v>
      </c>
      <c r="L104" s="7">
        <f>IF(AC104=0,0,LOOKUP(AC104,'[1]コード（登録区分）'!A:A,'[1]コード（登録区分）'!B:B))</f>
        <v>0</v>
      </c>
      <c r="M104" s="8">
        <f>+[1]※データ子２０!R101</f>
        <v>2632011</v>
      </c>
      <c r="N104" s="9">
        <f>+[1]※データ子２０!T101</f>
        <v>80.400000000000006</v>
      </c>
      <c r="O104" s="5" t="str">
        <f>+[1]※データ子２０!AB101</f>
        <v>勝洋</v>
      </c>
      <c r="P104" s="5" t="str">
        <f>+[1]※データ子２０!AG101</f>
        <v>安福久</v>
      </c>
      <c r="Q104" s="5" t="str">
        <f>+[1]※データ子２０!AK101</f>
        <v>勝忠平</v>
      </c>
      <c r="R104" s="10" t="str">
        <f>IF([1]※データ子２０!AQ101&lt;&gt;"","◎",0)</f>
        <v>◎</v>
      </c>
      <c r="S104" s="11" t="str">
        <f>+[1]※データ子２０!AY101</f>
        <v>期待</v>
      </c>
      <c r="T104" s="3" t="str">
        <f>+[1]※データ子２０!AZ101</f>
        <v>A</v>
      </c>
      <c r="U104" s="3" t="str">
        <f>+[1]※データ子２０!BA101</f>
        <v>C</v>
      </c>
      <c r="V104" s="3" t="str">
        <f>+[1]※データ子２０!BB101</f>
        <v>B</v>
      </c>
      <c r="W104" s="3" t="str">
        <f>+[1]※データ子２０!BC101</f>
        <v>C</v>
      </c>
      <c r="X104" s="3" t="str">
        <f>+[1]※データ子２０!BD101</f>
        <v>C</v>
      </c>
      <c r="Y104" s="8" t="str">
        <f>+[1]※データ子２０!BE101</f>
        <v>C</v>
      </c>
      <c r="Z104" s="12">
        <f>+[1]※データ子２０!AS101</f>
        <v>1400591358</v>
      </c>
      <c r="AA104" s="13" t="str">
        <f>+[1]※データ子２０!AT101&amp;" "&amp;[1]※データ子２０!AU101</f>
        <v xml:space="preserve"> </v>
      </c>
    </row>
    <row r="105" spans="1:27" ht="31.75">
      <c r="A105" s="1">
        <f>+[1]※データ子２０!B102</f>
        <v>101</v>
      </c>
      <c r="B105" s="1" t="str">
        <f>+[1]※データ子２０!F102</f>
        <v>金麟</v>
      </c>
      <c r="C105" s="2">
        <f>+[1]※データ子２０!G102</f>
        <v>25</v>
      </c>
      <c r="D105" s="3" t="str">
        <f>+[1]※データ子２０!H102</f>
        <v>南</v>
      </c>
      <c r="E105" s="4">
        <f>+[1]※データ子２０!I102</f>
        <v>1400591242</v>
      </c>
      <c r="F105" s="5">
        <f>+[1]※データ子２０!U102</f>
        <v>3</v>
      </c>
      <c r="G105" s="5" t="str">
        <f>+[1]※データ子２０!E102</f>
        <v>去勢</v>
      </c>
      <c r="H105" s="6">
        <f>+[1]※データ子２０!M102</f>
        <v>45888</v>
      </c>
      <c r="I105" s="5">
        <f>+[1]※データ子２０!BG102</f>
        <v>274</v>
      </c>
      <c r="J105" s="5" t="str">
        <f>+[1]※データ子２０!W102</f>
        <v>金太郎３</v>
      </c>
      <c r="K105" s="5" t="str">
        <f>+[1]※データ子２０!P102</f>
        <v>くらん</v>
      </c>
      <c r="L105" s="7">
        <f>IF(AC105=0,0,LOOKUP(AC105,'[1]コード（登録区分）'!A:A,'[1]コード（登録区分）'!B:B))</f>
        <v>0</v>
      </c>
      <c r="M105" s="8">
        <f>+[1]※データ子２０!R102</f>
        <v>1849604</v>
      </c>
      <c r="N105" s="9">
        <f>+[1]※データ子２０!T102</f>
        <v>81.8</v>
      </c>
      <c r="O105" s="5" t="str">
        <f>+[1]※データ子２０!AB102</f>
        <v>百合茂</v>
      </c>
      <c r="P105" s="5" t="str">
        <f>+[1]※データ子２０!AG102</f>
        <v>安福久</v>
      </c>
      <c r="Q105" s="5" t="str">
        <f>+[1]※データ子２０!AK102</f>
        <v>平茂勝</v>
      </c>
      <c r="R105" s="10" t="str">
        <f>IF([1]※データ子２０!AQ102&lt;&gt;"","◎",0)</f>
        <v>◎</v>
      </c>
      <c r="S105" s="11" t="str">
        <f>+[1]※データ子２０!AY102</f>
        <v>期待の期待</v>
      </c>
      <c r="T105" s="3" t="str">
        <f>+[1]※データ子２０!AZ102</f>
        <v>A</v>
      </c>
      <c r="U105" s="3" t="str">
        <f>+[1]※データ子２０!BA102</f>
        <v>B</v>
      </c>
      <c r="V105" s="3" t="str">
        <f>+[1]※データ子２０!BB102</f>
        <v>A</v>
      </c>
      <c r="W105" s="3" t="str">
        <f>+[1]※データ子２０!BC102</f>
        <v>C</v>
      </c>
      <c r="X105" s="3" t="str">
        <f>+[1]※データ子２０!BD102</f>
        <v>B</v>
      </c>
      <c r="Y105" s="8" t="str">
        <f>+[1]※データ子２０!BE102</f>
        <v>B</v>
      </c>
      <c r="Z105" s="12">
        <f>+[1]※データ子２０!AS102</f>
        <v>1400591242</v>
      </c>
      <c r="AA105" s="13" t="str">
        <f>+[1]※データ子２０!AT102&amp;" "&amp;[1]※データ子２０!AU102</f>
        <v xml:space="preserve">M </v>
      </c>
    </row>
    <row r="106" spans="1:27" ht="31.75">
      <c r="A106" s="1">
        <f>+[1]※データ子２０!B103</f>
        <v>102</v>
      </c>
      <c r="B106" s="1" t="str">
        <f>+[1]※データ子２０!F103</f>
        <v>わかな</v>
      </c>
      <c r="C106" s="2">
        <f>+[1]※データ子２０!G103</f>
        <v>25</v>
      </c>
      <c r="D106" s="3" t="str">
        <f>+[1]※データ子２０!H103</f>
        <v>南</v>
      </c>
      <c r="E106" s="4">
        <f>+[1]※データ子２０!I103</f>
        <v>1400590870</v>
      </c>
      <c r="F106" s="5">
        <f>+[1]※データ子２０!U103</f>
        <v>5</v>
      </c>
      <c r="G106" s="5" t="str">
        <f>+[1]※データ子２０!E103</f>
        <v>雌</v>
      </c>
      <c r="H106" s="6">
        <f>+[1]※データ子２０!M103</f>
        <v>45869</v>
      </c>
      <c r="I106" s="5">
        <f>+[1]※データ子２０!BG103</f>
        <v>293</v>
      </c>
      <c r="J106" s="5" t="str">
        <f>+[1]※データ子２０!W103</f>
        <v>山若葉</v>
      </c>
      <c r="K106" s="5" t="str">
        <f>+[1]※データ子２０!P103</f>
        <v>はな</v>
      </c>
      <c r="L106" s="7">
        <f>IF(AC106=0,0,LOOKUP(AC106,'[1]コード（登録区分）'!A:A,'[1]コード（登録区分）'!B:B))</f>
        <v>0</v>
      </c>
      <c r="M106" s="8">
        <f>+[1]※データ子２０!R103</f>
        <v>2719416</v>
      </c>
      <c r="N106" s="9">
        <f>+[1]※データ子２０!T103</f>
        <v>81.400000000000006</v>
      </c>
      <c r="O106" s="5" t="str">
        <f>+[1]※データ子２０!AB103</f>
        <v>華春福</v>
      </c>
      <c r="P106" s="5" t="str">
        <f>+[1]※データ子２０!AG103</f>
        <v>喜亀忠</v>
      </c>
      <c r="Q106" s="5" t="str">
        <f>+[1]※データ子２０!AK103</f>
        <v>安福久</v>
      </c>
      <c r="R106" s="10" t="str">
        <f>IF([1]※データ子２０!AQ103&lt;&gt;"","◎",0)</f>
        <v>◎</v>
      </c>
      <c r="S106" s="11" t="str">
        <f>+[1]※データ子２０!AY103</f>
        <v>期待の期待</v>
      </c>
      <c r="T106" s="3" t="str">
        <f>+[1]※データ子２０!AZ103</f>
        <v>A</v>
      </c>
      <c r="U106" s="3" t="str">
        <f>+[1]※データ子２０!BA103</f>
        <v>A</v>
      </c>
      <c r="V106" s="3" t="str">
        <f>+[1]※データ子２０!BB103</f>
        <v>A</v>
      </c>
      <c r="W106" s="3" t="str">
        <f>+[1]※データ子２０!BC103</f>
        <v>A</v>
      </c>
      <c r="X106" s="3" t="str">
        <f>+[1]※データ子２０!BD103</f>
        <v>A</v>
      </c>
      <c r="Y106" s="8" t="str">
        <f>+[1]※データ子２０!BE103</f>
        <v>A</v>
      </c>
      <c r="Z106" s="12">
        <f>+[1]※データ子２０!AS103</f>
        <v>1400590870</v>
      </c>
      <c r="AA106" s="13" t="str">
        <f>+[1]※データ子２０!AT103&amp;" "&amp;[1]※データ子２０!AU103</f>
        <v xml:space="preserve">M </v>
      </c>
    </row>
    <row r="107" spans="1:27">
      <c r="A107" s="1">
        <f>+[1]※データ子２０!B104</f>
        <v>103</v>
      </c>
      <c r="B107" s="1" t="str">
        <f>+[1]※データ子２０!F104</f>
        <v>ゆりこ</v>
      </c>
      <c r="C107" s="2">
        <f>+[1]※データ子２０!G104</f>
        <v>25</v>
      </c>
      <c r="D107" s="3" t="str">
        <f>+[1]※データ子２０!H104</f>
        <v>南</v>
      </c>
      <c r="E107" s="4">
        <f>+[1]※データ子２０!I104</f>
        <v>1400590733</v>
      </c>
      <c r="F107" s="5">
        <f>+[1]※データ子２０!U104</f>
        <v>9</v>
      </c>
      <c r="G107" s="5" t="str">
        <f>+[1]※データ子２０!E104</f>
        <v>雌</v>
      </c>
      <c r="H107" s="6">
        <f>+[1]※データ子２０!M104</f>
        <v>45872</v>
      </c>
      <c r="I107" s="5">
        <f>+[1]※データ子２０!BG104</f>
        <v>290</v>
      </c>
      <c r="J107" s="5" t="str">
        <f>+[1]※データ子２０!W104</f>
        <v>百合英</v>
      </c>
      <c r="K107" s="5" t="str">
        <f>+[1]※データ子２０!P104</f>
        <v>さくら</v>
      </c>
      <c r="L107" s="7">
        <f>IF(AC107=0,0,LOOKUP(AC107,'[1]コード（登録区分）'!A:A,'[1]コード（登録区分）'!B:B))</f>
        <v>0</v>
      </c>
      <c r="M107" s="8">
        <f>+[1]※データ子２０!R104</f>
        <v>1655524</v>
      </c>
      <c r="N107" s="9">
        <f>+[1]※データ子２０!T104</f>
        <v>81</v>
      </c>
      <c r="O107" s="5" t="str">
        <f>+[1]※データ子２０!AB104</f>
        <v>安福久</v>
      </c>
      <c r="P107" s="5" t="str">
        <f>+[1]※データ子２０!AG104</f>
        <v>平茂勝</v>
      </c>
      <c r="Q107" s="5" t="str">
        <f>+[1]※データ子２０!AK104</f>
        <v>神高福</v>
      </c>
      <c r="R107" s="10" t="str">
        <f>IF([1]※データ子２０!AQ104&lt;&gt;"","◎",0)</f>
        <v>◎</v>
      </c>
      <c r="S107" s="11" t="str">
        <f>+[1]※データ子２０!AY104</f>
        <v>期待</v>
      </c>
      <c r="T107" s="3" t="str">
        <f>+[1]※データ子２０!AZ104</f>
        <v>C</v>
      </c>
      <c r="U107" s="3" t="str">
        <f>+[1]※データ子２０!BA104</f>
        <v>A</v>
      </c>
      <c r="V107" s="3" t="str">
        <f>+[1]※データ子２０!BB104</f>
        <v>B</v>
      </c>
      <c r="W107" s="3" t="str">
        <f>+[1]※データ子２０!BC104</f>
        <v>A</v>
      </c>
      <c r="X107" s="3" t="str">
        <f>+[1]※データ子２０!BD104</f>
        <v>A</v>
      </c>
      <c r="Y107" s="8" t="str">
        <f>+[1]※データ子２０!BE104</f>
        <v>B</v>
      </c>
      <c r="Z107" s="12">
        <f>+[1]※データ子２０!AS104</f>
        <v>1400590733</v>
      </c>
      <c r="AA107" s="13" t="str">
        <f>+[1]※データ子２０!AT104&amp;" "&amp;[1]※データ子２０!AU104</f>
        <v xml:space="preserve"> </v>
      </c>
    </row>
    <row r="108" spans="1:27" ht="31.75">
      <c r="A108" s="1">
        <f>+[1]※データ子２０!B105</f>
        <v>104</v>
      </c>
      <c r="B108" s="1" t="str">
        <f>+[1]※データ子２０!F105</f>
        <v>姫晴</v>
      </c>
      <c r="C108" s="2">
        <f>+[1]※データ子２０!G105</f>
        <v>25</v>
      </c>
      <c r="D108" s="3" t="str">
        <f>+[1]※データ子２０!H105</f>
        <v>南</v>
      </c>
      <c r="E108" s="4">
        <f>+[1]※データ子２０!I105</f>
        <v>1400591990</v>
      </c>
      <c r="F108" s="5">
        <f>+[1]※データ子２０!U105</f>
        <v>3</v>
      </c>
      <c r="G108" s="5" t="str">
        <f>+[1]※データ子２０!E105</f>
        <v>去勢</v>
      </c>
      <c r="H108" s="6">
        <f>+[1]※データ子２０!M105</f>
        <v>45912</v>
      </c>
      <c r="I108" s="5">
        <f>+[1]※データ子２０!BG105</f>
        <v>250</v>
      </c>
      <c r="J108" s="5" t="str">
        <f>+[1]※データ子２０!W105</f>
        <v>姫晴久</v>
      </c>
      <c r="K108" s="5" t="str">
        <f>+[1]※データ子２０!P105</f>
        <v>しらゆき</v>
      </c>
      <c r="L108" s="7">
        <f>IF(AC108=0,0,LOOKUP(AC108,'[1]コード（登録区分）'!A:A,'[1]コード（登録区分）'!B:B))</f>
        <v>0</v>
      </c>
      <c r="M108" s="8">
        <f>+[1]※データ子２０!R105</f>
        <v>2798689</v>
      </c>
      <c r="N108" s="9">
        <f>+[1]※データ子２０!T105</f>
        <v>80.8</v>
      </c>
      <c r="O108" s="5" t="str">
        <f>+[1]※データ子２０!AB105</f>
        <v>勝忠平</v>
      </c>
      <c r="P108" s="5" t="str">
        <f>+[1]※データ子２０!AG105</f>
        <v>安福久</v>
      </c>
      <c r="Q108" s="5" t="str">
        <f>+[1]※データ子２０!AK105</f>
        <v>平茂勝</v>
      </c>
      <c r="R108" s="10" t="str">
        <f>IF([1]※データ子２０!AQ105&lt;&gt;"","◎",0)</f>
        <v>◎</v>
      </c>
      <c r="S108" s="11" t="str">
        <f>+[1]※データ子２０!AY105</f>
        <v>期待の期待</v>
      </c>
      <c r="T108" s="3" t="str">
        <f>+[1]※データ子２０!AZ105</f>
        <v>A</v>
      </c>
      <c r="U108" s="3" t="str">
        <f>+[1]※データ子２０!BA105</f>
        <v>B</v>
      </c>
      <c r="V108" s="3" t="str">
        <f>+[1]※データ子２０!BB105</f>
        <v>A</v>
      </c>
      <c r="W108" s="3" t="str">
        <f>+[1]※データ子２０!BC105</f>
        <v>C</v>
      </c>
      <c r="X108" s="3" t="str">
        <f>+[1]※データ子２０!BD105</f>
        <v>B</v>
      </c>
      <c r="Y108" s="8" t="str">
        <f>+[1]※データ子２０!BE105</f>
        <v>A</v>
      </c>
      <c r="Z108" s="12">
        <f>+[1]※データ子２０!AS105</f>
        <v>1400591990</v>
      </c>
      <c r="AA108" s="13" t="str">
        <f>+[1]※データ子２０!AT105&amp;" "&amp;[1]※データ子２０!AU105</f>
        <v xml:space="preserve"> </v>
      </c>
    </row>
    <row r="109" spans="1:27">
      <c r="A109" s="1">
        <f>+[1]※データ子２０!B106</f>
        <v>105</v>
      </c>
      <c r="B109" s="1" t="str">
        <f>+[1]※データ子２０!F106</f>
        <v>盆太</v>
      </c>
      <c r="C109" s="2">
        <f>+[1]※データ子２０!G106</f>
        <v>25</v>
      </c>
      <c r="D109" s="3" t="str">
        <f>+[1]※データ子２０!H106</f>
        <v>南</v>
      </c>
      <c r="E109" s="4">
        <f>+[1]※データ子２０!I106</f>
        <v>1400590702</v>
      </c>
      <c r="F109" s="5">
        <f>+[1]※データ子２０!U106</f>
        <v>3</v>
      </c>
      <c r="G109" s="5" t="str">
        <f>+[1]※データ子２０!E106</f>
        <v>去勢</v>
      </c>
      <c r="H109" s="6">
        <f>+[1]※データ子２０!M106</f>
        <v>45884</v>
      </c>
      <c r="I109" s="5">
        <f>+[1]※データ子２０!BG106</f>
        <v>278</v>
      </c>
      <c r="J109" s="5" t="str">
        <f>+[1]※データ子２０!W106</f>
        <v>幸男</v>
      </c>
      <c r="K109" s="5" t="str">
        <f>+[1]※データ子２０!P106</f>
        <v>あいら</v>
      </c>
      <c r="L109" s="7">
        <f>IF(AC109=0,0,LOOKUP(AC109,'[1]コード（登録区分）'!A:A,'[1]コード（登録区分）'!B:B))</f>
        <v>0</v>
      </c>
      <c r="M109" s="8">
        <f>+[1]※データ子２０!R106</f>
        <v>2705159</v>
      </c>
      <c r="N109" s="9">
        <f>+[1]※データ子２０!T106</f>
        <v>81.099999999999994</v>
      </c>
      <c r="O109" s="5" t="str">
        <f>+[1]※データ子２０!AB106</f>
        <v>金太郎３</v>
      </c>
      <c r="P109" s="5" t="str">
        <f>+[1]※データ子２０!AG106</f>
        <v>幸政</v>
      </c>
      <c r="Q109" s="5" t="str">
        <f>+[1]※データ子２０!AK106</f>
        <v>糸晴美</v>
      </c>
      <c r="R109" s="10" t="str">
        <f>IF([1]※データ子２０!AQ106&lt;&gt;"","◎",0)</f>
        <v>◎</v>
      </c>
      <c r="S109" s="11" t="str">
        <f>+[1]※データ子２０!AY106</f>
        <v>期待</v>
      </c>
      <c r="T109" s="3" t="str">
        <f>+[1]※データ子２０!AZ106</f>
        <v>A</v>
      </c>
      <c r="U109" s="3" t="str">
        <f>+[1]※データ子２０!BA106</f>
        <v>A</v>
      </c>
      <c r="V109" s="3" t="str">
        <f>+[1]※データ子２０!BB106</f>
        <v>B</v>
      </c>
      <c r="W109" s="3" t="str">
        <f>+[1]※データ子２０!BC106</f>
        <v>B</v>
      </c>
      <c r="X109" s="3" t="str">
        <f>+[1]※データ子２０!BD106</f>
        <v>A</v>
      </c>
      <c r="Y109" s="8" t="str">
        <f>+[1]※データ子２０!BE106</f>
        <v>A</v>
      </c>
      <c r="Z109" s="12">
        <f>+[1]※データ子２０!AS106</f>
        <v>1400590702</v>
      </c>
      <c r="AA109" s="13" t="str">
        <f>+[1]※データ子２０!AT106&amp;" "&amp;[1]※データ子２０!AU106</f>
        <v xml:space="preserve"> </v>
      </c>
    </row>
    <row r="110" spans="1:27">
      <c r="A110" s="1">
        <f>+[1]※データ子２０!B107</f>
        <v>106</v>
      </c>
      <c r="B110" s="1" t="str">
        <f>+[1]※データ子２０!F107</f>
        <v>百合勝</v>
      </c>
      <c r="C110" s="2">
        <f>+[1]※データ子２０!G107</f>
        <v>25</v>
      </c>
      <c r="D110" s="3" t="str">
        <f>+[1]※データ子２０!H107</f>
        <v>南</v>
      </c>
      <c r="E110" s="4">
        <f>+[1]※データ子２０!I107</f>
        <v>1400591860</v>
      </c>
      <c r="F110" s="5">
        <f>+[1]※データ子２０!U107</f>
        <v>10</v>
      </c>
      <c r="G110" s="5" t="str">
        <f>+[1]※データ子２０!E107</f>
        <v>去勢</v>
      </c>
      <c r="H110" s="6">
        <f>+[1]※データ子２０!M107</f>
        <v>45907</v>
      </c>
      <c r="I110" s="5">
        <f>+[1]※データ子２０!BG107</f>
        <v>255</v>
      </c>
      <c r="J110" s="5" t="str">
        <f>+[1]※データ子２０!W107</f>
        <v>幸男</v>
      </c>
      <c r="K110" s="5" t="str">
        <f>+[1]※データ子２０!P107</f>
        <v>ゆりかつ</v>
      </c>
      <c r="L110" s="7">
        <f>IF(AC110=0,0,LOOKUP(AC110,'[1]コード（登録区分）'!A:A,'[1]コード（登録区分）'!B:B))</f>
        <v>0</v>
      </c>
      <c r="M110" s="8">
        <f>+[1]※データ子２０!R107</f>
        <v>2488305</v>
      </c>
      <c r="N110" s="9">
        <f>+[1]※データ子２０!T107</f>
        <v>80.2</v>
      </c>
      <c r="O110" s="5" t="str">
        <f>+[1]※データ子２０!AB107</f>
        <v>百合茂</v>
      </c>
      <c r="P110" s="5" t="str">
        <f>+[1]※データ子２０!AG107</f>
        <v>金幸</v>
      </c>
      <c r="Q110" s="5" t="str">
        <f>+[1]※データ子２０!AK107</f>
        <v>平茂勝</v>
      </c>
      <c r="R110" s="10" t="str">
        <f>IF([1]※データ子２０!AQ107&lt;&gt;"","◎",0)</f>
        <v>◎</v>
      </c>
      <c r="S110" s="11" t="str">
        <f>+[1]※データ子２０!AY107</f>
        <v>期待</v>
      </c>
      <c r="T110" s="3" t="str">
        <f>+[1]※データ子２０!AZ107</f>
        <v>A</v>
      </c>
      <c r="U110" s="3" t="str">
        <f>+[1]※データ子２０!BA107</f>
        <v>A</v>
      </c>
      <c r="V110" s="3" t="str">
        <f>+[1]※データ子２０!BB107</f>
        <v>B</v>
      </c>
      <c r="W110" s="3" t="str">
        <f>+[1]※データ子２０!BC107</f>
        <v>A</v>
      </c>
      <c r="X110" s="3" t="str">
        <f>+[1]※データ子２０!BD107</f>
        <v>A</v>
      </c>
      <c r="Y110" s="8" t="str">
        <f>+[1]※データ子２０!BE107</f>
        <v>A</v>
      </c>
      <c r="Z110" s="12">
        <f>+[1]※データ子２０!AS107</f>
        <v>1400591860</v>
      </c>
      <c r="AA110" s="13" t="str">
        <f>+[1]※データ子２０!AT107&amp;" "&amp;[1]※データ子２０!AU107</f>
        <v xml:space="preserve"> </v>
      </c>
    </row>
    <row r="111" spans="1:27" ht="31.75">
      <c r="A111" s="1">
        <f>+[1]※データ子２０!B108</f>
        <v>107</v>
      </c>
      <c r="B111" s="1" t="str">
        <f>+[1]※データ子２０!F108</f>
        <v>華春２</v>
      </c>
      <c r="C111" s="2">
        <f>+[1]※データ子２０!G108</f>
        <v>25</v>
      </c>
      <c r="D111" s="3" t="str">
        <f>+[1]※データ子２０!H108</f>
        <v>南</v>
      </c>
      <c r="E111" s="4">
        <f>+[1]※データ子２０!I108</f>
        <v>1400591877</v>
      </c>
      <c r="F111" s="5">
        <f>+[1]※データ子２０!U108</f>
        <v>3</v>
      </c>
      <c r="G111" s="5" t="str">
        <f>+[1]※データ子２０!E108</f>
        <v>去勢</v>
      </c>
      <c r="H111" s="6">
        <f>+[1]※データ子２０!M108</f>
        <v>45915</v>
      </c>
      <c r="I111" s="5">
        <f>+[1]※データ子２０!BG108</f>
        <v>247</v>
      </c>
      <c r="J111" s="5" t="str">
        <f>+[1]※データ子２０!W108</f>
        <v>幸男</v>
      </c>
      <c r="K111" s="5" t="str">
        <f>+[1]※データ子２０!P108</f>
        <v>はなはる</v>
      </c>
      <c r="L111" s="7">
        <f>IF(AC111=0,0,LOOKUP(AC111,'[1]コード（登録区分）'!A:A,'[1]コード（登録区分）'!B:B))</f>
        <v>0</v>
      </c>
      <c r="M111" s="8">
        <f>+[1]※データ子２０!R108</f>
        <v>1894622</v>
      </c>
      <c r="N111" s="9">
        <f>+[1]※データ子２０!T108</f>
        <v>82.2</v>
      </c>
      <c r="O111" s="5" t="str">
        <f>+[1]※データ子２０!AB108</f>
        <v>平茂晴</v>
      </c>
      <c r="P111" s="5" t="str">
        <f>+[1]※データ子２０!AG108</f>
        <v>華春福</v>
      </c>
      <c r="Q111" s="5" t="str">
        <f>+[1]※データ子２０!AK108</f>
        <v>忠茂勝</v>
      </c>
      <c r="R111" s="10" t="str">
        <f>IF([1]※データ子２０!AQ108&lt;&gt;"","◎",0)</f>
        <v>◎</v>
      </c>
      <c r="S111" s="11" t="str">
        <f>+[1]※データ子２０!AY108</f>
        <v>期待の期待</v>
      </c>
      <c r="T111" s="3" t="str">
        <f>+[1]※データ子２０!AZ108</f>
        <v>A</v>
      </c>
      <c r="U111" s="3" t="str">
        <f>+[1]※データ子２０!BA108</f>
        <v>A</v>
      </c>
      <c r="V111" s="3" t="str">
        <f>+[1]※データ子２０!BB108</f>
        <v>B</v>
      </c>
      <c r="W111" s="3" t="str">
        <f>+[1]※データ子２０!BC108</f>
        <v>B</v>
      </c>
      <c r="X111" s="3" t="str">
        <f>+[1]※データ子２０!BD108</f>
        <v>A</v>
      </c>
      <c r="Y111" s="8" t="str">
        <f>+[1]※データ子２０!BE108</f>
        <v>A</v>
      </c>
      <c r="Z111" s="12">
        <f>+[1]※データ子２０!AS108</f>
        <v>1400591877</v>
      </c>
      <c r="AA111" s="13" t="str">
        <f>+[1]※データ子２０!AT108&amp;" "&amp;[1]※データ子２０!AU108</f>
        <v xml:space="preserve"> </v>
      </c>
    </row>
    <row r="112" spans="1:27" ht="31.75">
      <c r="A112" s="1">
        <f>+[1]※データ子２０!B109</f>
        <v>108</v>
      </c>
      <c r="B112" s="1" t="str">
        <f>+[1]※データ子２０!F109</f>
        <v>茂</v>
      </c>
      <c r="C112" s="2">
        <f>+[1]※データ子２０!G109</f>
        <v>25</v>
      </c>
      <c r="D112" s="3" t="str">
        <f>+[1]※データ子２０!H109</f>
        <v>受</v>
      </c>
      <c r="E112" s="4">
        <f>+[1]※データ子２０!I109</f>
        <v>1434792882</v>
      </c>
      <c r="F112" s="5">
        <f>+[1]※データ子２０!U109</f>
        <v>0</v>
      </c>
      <c r="G112" s="5" t="str">
        <f>+[1]※データ子２０!E109</f>
        <v>去勢</v>
      </c>
      <c r="H112" s="6">
        <f>+[1]※データ子２０!M109</f>
        <v>45912</v>
      </c>
      <c r="I112" s="5">
        <f>+[1]※データ子２０!BG109</f>
        <v>250</v>
      </c>
      <c r="J112" s="5" t="str">
        <f>+[1]※データ子２０!W109</f>
        <v>北美津久</v>
      </c>
      <c r="K112" s="5" t="str">
        <f>+[1]※データ子２０!P109</f>
        <v>かおり１</v>
      </c>
      <c r="L112" s="7">
        <f>IF(AC112=0,0,LOOKUP(AC112,'[1]コード（登録区分）'!A:A,'[1]コード（登録区分）'!B:B))</f>
        <v>0</v>
      </c>
      <c r="M112" s="8">
        <f>+[1]※データ子２０!R109</f>
        <v>1698729</v>
      </c>
      <c r="N112" s="9">
        <f>+[1]※データ子２０!T109</f>
        <v>82</v>
      </c>
      <c r="O112" s="5" t="str">
        <f>+[1]※データ子２０!AB109</f>
        <v>百合茂</v>
      </c>
      <c r="P112" s="5" t="str">
        <f>+[1]※データ子２０!AG109</f>
        <v>安福久</v>
      </c>
      <c r="Q112" s="5" t="str">
        <f>+[1]※データ子２０!AK109</f>
        <v>平茂晴</v>
      </c>
      <c r="R112" s="10" t="str">
        <f>IF([1]※データ子２０!AQ109&lt;&gt;"","◎",0)</f>
        <v>◎</v>
      </c>
      <c r="S112" s="11" t="str">
        <f>+[1]※データ子２０!AY109</f>
        <v>期待の期待</v>
      </c>
      <c r="T112" s="3" t="str">
        <f>+[1]※データ子２０!AZ109</f>
        <v>C</v>
      </c>
      <c r="U112" s="3" t="str">
        <f>+[1]※データ子２０!BA109</f>
        <v>C</v>
      </c>
      <c r="V112" s="3" t="str">
        <f>+[1]※データ子２０!BB109</f>
        <v>C</v>
      </c>
      <c r="W112" s="3" t="str">
        <f>+[1]※データ子２０!BC109</f>
        <v>B</v>
      </c>
      <c r="X112" s="3" t="str">
        <f>+[1]※データ子２０!BD109</f>
        <v>C</v>
      </c>
      <c r="Y112" s="8" t="str">
        <f>+[1]※データ子２０!BE109</f>
        <v>A</v>
      </c>
      <c r="Z112" s="12">
        <f>+[1]※データ子２０!AS109</f>
        <v>1434792882</v>
      </c>
      <c r="AA112" s="13" t="str">
        <f>+[1]※データ子２０!AT109&amp;" "&amp;[1]※データ子２０!AU109</f>
        <v>ｍ・受=黒 異性複数産子　</v>
      </c>
    </row>
    <row r="113" spans="1:27" ht="31.75">
      <c r="A113" s="1">
        <f>+[1]※データ子２０!B110</f>
        <v>109</v>
      </c>
      <c r="B113" s="1" t="str">
        <f>+[1]※データ子２０!F110</f>
        <v>ふく</v>
      </c>
      <c r="C113" s="2">
        <f>+[1]※データ子２０!G110</f>
        <v>25</v>
      </c>
      <c r="D113" s="3" t="str">
        <f>+[1]※データ子２０!H110</f>
        <v>受</v>
      </c>
      <c r="E113" s="4">
        <f>+[1]※データ子２０!I110</f>
        <v>1434792875</v>
      </c>
      <c r="F113" s="5">
        <f>+[1]※データ子２０!U110</f>
        <v>0</v>
      </c>
      <c r="G113" s="5" t="str">
        <f>+[1]※データ子２０!E110</f>
        <v>雌</v>
      </c>
      <c r="H113" s="6">
        <f>+[1]※データ子２０!M110</f>
        <v>45912</v>
      </c>
      <c r="I113" s="5">
        <f>+[1]※データ子２０!BG110</f>
        <v>250</v>
      </c>
      <c r="J113" s="5" t="str">
        <f>+[1]※データ子２０!W110</f>
        <v>北美津久</v>
      </c>
      <c r="K113" s="5" t="str">
        <f>+[1]※データ子２０!P110</f>
        <v>かおり１</v>
      </c>
      <c r="L113" s="7">
        <f>IF(AC113=0,0,LOOKUP(AC113,'[1]コード（登録区分）'!A:A,'[1]コード（登録区分）'!B:B))</f>
        <v>0</v>
      </c>
      <c r="M113" s="8">
        <f>+[1]※データ子２０!R110</f>
        <v>1698729</v>
      </c>
      <c r="N113" s="9">
        <f>+[1]※データ子２０!T110</f>
        <v>82</v>
      </c>
      <c r="O113" s="5" t="str">
        <f>+[1]※データ子２０!AB110</f>
        <v>百合茂</v>
      </c>
      <c r="P113" s="5" t="str">
        <f>+[1]※データ子２０!AG110</f>
        <v>安福久</v>
      </c>
      <c r="Q113" s="5" t="str">
        <f>+[1]※データ子２０!AK110</f>
        <v>平茂晴</v>
      </c>
      <c r="R113" s="10" t="str">
        <f>IF([1]※データ子２０!AQ110&lt;&gt;"","◎",0)</f>
        <v>◎</v>
      </c>
      <c r="S113" s="11" t="str">
        <f>+[1]※データ子２０!AY110</f>
        <v>期待の期待</v>
      </c>
      <c r="T113" s="3" t="str">
        <f>+[1]※データ子２０!AZ110</f>
        <v>C</v>
      </c>
      <c r="U113" s="3" t="str">
        <f>+[1]※データ子２０!BA110</f>
        <v>C</v>
      </c>
      <c r="V113" s="3" t="str">
        <f>+[1]※データ子２０!BB110</f>
        <v>C</v>
      </c>
      <c r="W113" s="3" t="str">
        <f>+[1]※データ子２０!BC110</f>
        <v>B</v>
      </c>
      <c r="X113" s="3" t="str">
        <f>+[1]※データ子２０!BD110</f>
        <v>C</v>
      </c>
      <c r="Y113" s="8" t="str">
        <f>+[1]※データ子２０!BE110</f>
        <v>A</v>
      </c>
      <c r="Z113" s="12">
        <f>+[1]※データ子２０!AS110</f>
        <v>1434792875</v>
      </c>
      <c r="AA113" s="13" t="str">
        <f>+[1]※データ子２０!AT110&amp;" "&amp;[1]※データ子２０!AU110</f>
        <v>ｍ・受=黒 異性複数産子　</v>
      </c>
    </row>
    <row r="114" spans="1:27">
      <c r="A114" s="1">
        <f>+[1]※データ子２０!B111</f>
        <v>110</v>
      </c>
      <c r="B114" s="1" t="str">
        <f>+[1]※データ子２０!F111</f>
        <v>ちえこ</v>
      </c>
      <c r="C114" s="2">
        <f>+[1]※データ子２０!G111</f>
        <v>25</v>
      </c>
      <c r="D114" s="3" t="str">
        <f>+[1]※データ子２０!H111</f>
        <v>南</v>
      </c>
      <c r="E114" s="4">
        <f>+[1]※データ子２０!I111</f>
        <v>1647186201</v>
      </c>
      <c r="F114" s="5">
        <f>+[1]※データ子２０!U111</f>
        <v>1</v>
      </c>
      <c r="G114" s="5" t="str">
        <f>+[1]※データ子２０!E111</f>
        <v>雌</v>
      </c>
      <c r="H114" s="6">
        <f>+[1]※データ子２０!M111</f>
        <v>45866</v>
      </c>
      <c r="I114" s="5">
        <f>+[1]※データ子２０!BG111</f>
        <v>296</v>
      </c>
      <c r="J114" s="5" t="str">
        <f>+[1]※データ子２０!W111</f>
        <v>知恵久</v>
      </c>
      <c r="K114" s="5" t="str">
        <f>+[1]※データ子２０!P111</f>
        <v>こきん</v>
      </c>
      <c r="L114" s="7">
        <f>IF(AC114=0,0,LOOKUP(AC114,'[1]コード（登録区分）'!A:A,'[1]コード（登録区分）'!B:B))</f>
        <v>0</v>
      </c>
      <c r="M114" s="8">
        <f>+[1]※データ子２０!R111</f>
        <v>2867754</v>
      </c>
      <c r="N114" s="9">
        <f>+[1]※データ子２０!T111</f>
        <v>79.5</v>
      </c>
      <c r="O114" s="5" t="str">
        <f>+[1]※データ子２０!AB111</f>
        <v>金太郎３</v>
      </c>
      <c r="P114" s="5" t="str">
        <f>+[1]※データ子２０!AG111</f>
        <v>福之姫</v>
      </c>
      <c r="Q114" s="5" t="str">
        <f>+[1]※データ子２０!AK111</f>
        <v>平茂晴</v>
      </c>
      <c r="R114" s="10" t="str">
        <f>IF([1]※データ子２０!AQ111&lt;&gt;"","◎",0)</f>
        <v>◎</v>
      </c>
      <c r="S114" s="11">
        <f>+[1]※データ子２０!AY111</f>
        <v>0</v>
      </c>
      <c r="T114" s="3">
        <f>+[1]※データ子２０!AZ111</f>
        <v>0</v>
      </c>
      <c r="U114" s="3">
        <f>+[1]※データ子２０!BA111</f>
        <v>0</v>
      </c>
      <c r="V114" s="3">
        <f>+[1]※データ子２０!BB111</f>
        <v>0</v>
      </c>
      <c r="W114" s="3">
        <f>+[1]※データ子２０!BC111</f>
        <v>0</v>
      </c>
      <c r="X114" s="3">
        <f>+[1]※データ子２０!BD111</f>
        <v>0</v>
      </c>
      <c r="Y114" s="8">
        <f>+[1]※データ子２０!BE111</f>
        <v>0</v>
      </c>
      <c r="Z114" s="12">
        <f>+[1]※データ子２０!AS111</f>
        <v>1647186201</v>
      </c>
      <c r="AA114" s="13" t="str">
        <f>+[1]※データ子２０!AT111&amp;" "&amp;[1]※データ子２０!AU111</f>
        <v xml:space="preserve"> </v>
      </c>
    </row>
    <row r="115" spans="1:27">
      <c r="A115" s="1">
        <f>+[1]※データ子２０!B112</f>
        <v>111</v>
      </c>
      <c r="B115" s="1" t="str">
        <f>+[1]※データ子２０!F112</f>
        <v>恵寿</v>
      </c>
      <c r="C115" s="2">
        <f>+[1]※データ子２０!G112</f>
        <v>25</v>
      </c>
      <c r="D115" s="3" t="str">
        <f>+[1]※データ子２０!H112</f>
        <v>南</v>
      </c>
      <c r="E115" s="4">
        <f>+[1]※データ子２０!I112</f>
        <v>1647185181</v>
      </c>
      <c r="F115" s="5">
        <f>+[1]※データ子２０!U112</f>
        <v>5</v>
      </c>
      <c r="G115" s="5" t="str">
        <f>+[1]※データ子２０!E112</f>
        <v>去勢</v>
      </c>
      <c r="H115" s="6">
        <f>+[1]※データ子２０!M112</f>
        <v>45862</v>
      </c>
      <c r="I115" s="5">
        <f>+[1]※データ子２０!BG112</f>
        <v>300</v>
      </c>
      <c r="J115" s="5" t="str">
        <f>+[1]※データ子２０!W112</f>
        <v>千寿剣</v>
      </c>
      <c r="K115" s="5" t="str">
        <f>+[1]※データ子２０!P112</f>
        <v>第１７ひかり</v>
      </c>
      <c r="L115" s="7">
        <f>IF(AC115=0,0,LOOKUP(AC115,'[1]コード（登録区分）'!A:A,'[1]コード（登録区分）'!B:B))</f>
        <v>0</v>
      </c>
      <c r="M115" s="8">
        <f>+[1]※データ子２０!R112</f>
        <v>1770247</v>
      </c>
      <c r="N115" s="9">
        <f>+[1]※データ子２０!T112</f>
        <v>82.7</v>
      </c>
      <c r="O115" s="5" t="str">
        <f>+[1]※データ子２０!AB112</f>
        <v>平茂晴</v>
      </c>
      <c r="P115" s="5" t="str">
        <f>+[1]※データ子２０!AG112</f>
        <v>安福久</v>
      </c>
      <c r="Q115" s="5" t="str">
        <f>+[1]※データ子２０!AK112</f>
        <v>平茂勝</v>
      </c>
      <c r="R115" s="10" t="str">
        <f>IF([1]※データ子２０!AQ112&lt;&gt;"","◎",0)</f>
        <v>◎</v>
      </c>
      <c r="S115" s="11">
        <f>+[1]※データ子２０!AY112</f>
        <v>0</v>
      </c>
      <c r="T115" s="3">
        <f>+[1]※データ子２０!AZ112</f>
        <v>0</v>
      </c>
      <c r="U115" s="3">
        <f>+[1]※データ子２０!BA112</f>
        <v>0</v>
      </c>
      <c r="V115" s="3">
        <f>+[1]※データ子２０!BB112</f>
        <v>0</v>
      </c>
      <c r="W115" s="3">
        <f>+[1]※データ子２０!BC112</f>
        <v>0</v>
      </c>
      <c r="X115" s="3">
        <f>+[1]※データ子２０!BD112</f>
        <v>0</v>
      </c>
      <c r="Y115" s="8">
        <f>+[1]※データ子２０!BE112</f>
        <v>0</v>
      </c>
      <c r="Z115" s="12">
        <f>+[1]※データ子２０!AS112</f>
        <v>1647185181</v>
      </c>
      <c r="AA115" s="13" t="str">
        <f>+[1]※データ子２０!AT112&amp;" "&amp;[1]※データ子２０!AU112</f>
        <v xml:space="preserve"> </v>
      </c>
    </row>
    <row r="116" spans="1:27">
      <c r="A116" s="1">
        <f>+[1]※データ子２０!B113</f>
        <v>112</v>
      </c>
      <c r="B116" s="1" t="str">
        <f>+[1]※データ子２０!F113</f>
        <v>千金晴</v>
      </c>
      <c r="C116" s="2">
        <f>+[1]※データ子２０!G113</f>
        <v>25</v>
      </c>
      <c r="D116" s="3" t="str">
        <f>+[1]※データ子２０!H113</f>
        <v>南</v>
      </c>
      <c r="E116" s="4">
        <f>+[1]※データ子２０!I113</f>
        <v>1400592447</v>
      </c>
      <c r="F116" s="5">
        <f>+[1]※データ子２０!U113</f>
        <v>9</v>
      </c>
      <c r="G116" s="5" t="str">
        <f>+[1]※データ子２０!E113</f>
        <v>去勢</v>
      </c>
      <c r="H116" s="6">
        <f>+[1]※データ子２０!M113</f>
        <v>45891</v>
      </c>
      <c r="I116" s="5">
        <f>+[1]※データ子２０!BG113</f>
        <v>271</v>
      </c>
      <c r="J116" s="5" t="str">
        <f>+[1]※データ子２０!W113</f>
        <v>千寿剣</v>
      </c>
      <c r="K116" s="5" t="str">
        <f>+[1]※データ子２０!P113</f>
        <v>みつ</v>
      </c>
      <c r="L116" s="7">
        <f>IF(AC116=0,0,LOOKUP(AC116,'[1]コード（登録区分）'!A:A,'[1]コード（登録区分）'!B:B))</f>
        <v>0</v>
      </c>
      <c r="M116" s="8">
        <f>+[1]※データ子２０!R113</f>
        <v>1698732</v>
      </c>
      <c r="N116" s="9">
        <f>+[1]※データ子２０!T113</f>
        <v>81.2</v>
      </c>
      <c r="O116" s="5" t="str">
        <f>+[1]※データ子２０!AB113</f>
        <v>金太郎３</v>
      </c>
      <c r="P116" s="5" t="str">
        <f>+[1]※データ子２０!AG113</f>
        <v>平茂晴</v>
      </c>
      <c r="Q116" s="5" t="str">
        <f>+[1]※データ子２０!AK113</f>
        <v>美津福</v>
      </c>
      <c r="R116" s="10" t="str">
        <f>IF([1]※データ子２０!AQ113&lt;&gt;"","◎",0)</f>
        <v>◎</v>
      </c>
      <c r="S116" s="11">
        <f>+[1]※データ子２０!AY113</f>
        <v>0</v>
      </c>
      <c r="T116" s="3">
        <f>+[1]※データ子２０!AZ113</f>
        <v>0</v>
      </c>
      <c r="U116" s="3">
        <f>+[1]※データ子２０!BA113</f>
        <v>0</v>
      </c>
      <c r="V116" s="3">
        <f>+[1]※データ子２０!BB113</f>
        <v>0</v>
      </c>
      <c r="W116" s="3">
        <f>+[1]※データ子２０!BC113</f>
        <v>0</v>
      </c>
      <c r="X116" s="3">
        <f>+[1]※データ子２０!BD113</f>
        <v>0</v>
      </c>
      <c r="Y116" s="8">
        <f>+[1]※データ子２０!BE113</f>
        <v>0</v>
      </c>
      <c r="Z116" s="12">
        <f>+[1]※データ子２０!AS113</f>
        <v>1400592447</v>
      </c>
      <c r="AA116" s="13" t="str">
        <f>+[1]※データ子２０!AT113&amp;" "&amp;[1]※データ子２０!AU113</f>
        <v xml:space="preserve"> </v>
      </c>
    </row>
    <row r="117" spans="1:27">
      <c r="A117" s="1">
        <f>+[1]※データ子２０!B114</f>
        <v>113</v>
      </c>
      <c r="B117" s="1" t="str">
        <f>+[1]※データ子２０!F114</f>
        <v>剣勝</v>
      </c>
      <c r="C117" s="2">
        <f>+[1]※データ子２０!G114</f>
        <v>25</v>
      </c>
      <c r="D117" s="3" t="str">
        <f>+[1]※データ子２０!H114</f>
        <v>南</v>
      </c>
      <c r="E117" s="4">
        <f>+[1]※データ子２０!I114</f>
        <v>1692978400</v>
      </c>
      <c r="F117" s="5">
        <f>+[1]※データ子２０!U114</f>
        <v>3</v>
      </c>
      <c r="G117" s="5" t="str">
        <f>+[1]※データ子２０!E114</f>
        <v>去勢</v>
      </c>
      <c r="H117" s="6">
        <f>+[1]※データ子２０!M114</f>
        <v>45870</v>
      </c>
      <c r="I117" s="5">
        <f>+[1]※データ子２０!BG114</f>
        <v>292</v>
      </c>
      <c r="J117" s="5" t="str">
        <f>+[1]※データ子２０!W114</f>
        <v>千寿剣</v>
      </c>
      <c r="K117" s="5" t="str">
        <f>+[1]※データ子２０!P114</f>
        <v>るみな</v>
      </c>
      <c r="L117" s="7">
        <f>IF(AC117=0,0,LOOKUP(AC117,'[1]コード（登録区分）'!A:A,'[1]コード（登録区分）'!B:B))</f>
        <v>0</v>
      </c>
      <c r="M117" s="8">
        <f>+[1]※データ子２０!R114</f>
        <v>1894628</v>
      </c>
      <c r="N117" s="9">
        <f>+[1]※データ子２０!T114</f>
        <v>81</v>
      </c>
      <c r="O117" s="5" t="str">
        <f>+[1]※データ子２０!AB114</f>
        <v>勝乃幸</v>
      </c>
      <c r="P117" s="5" t="str">
        <f>+[1]※データ子２０!AG114</f>
        <v>安福久</v>
      </c>
      <c r="Q117" s="5" t="str">
        <f>+[1]※データ子２０!AK114</f>
        <v>平茂晴</v>
      </c>
      <c r="R117" s="10" t="str">
        <f>IF([1]※データ子２０!AQ114&lt;&gt;"","◎",0)</f>
        <v>◎</v>
      </c>
      <c r="S117" s="11">
        <f>+[1]※データ子２０!AY114</f>
        <v>0</v>
      </c>
      <c r="T117" s="3">
        <f>+[1]※データ子２０!AZ114</f>
        <v>0</v>
      </c>
      <c r="U117" s="3">
        <f>+[1]※データ子２０!BA114</f>
        <v>0</v>
      </c>
      <c r="V117" s="3">
        <f>+[1]※データ子２０!BB114</f>
        <v>0</v>
      </c>
      <c r="W117" s="3">
        <f>+[1]※データ子２０!BC114</f>
        <v>0</v>
      </c>
      <c r="X117" s="3">
        <f>+[1]※データ子２０!BD114</f>
        <v>0</v>
      </c>
      <c r="Y117" s="8">
        <f>+[1]※データ子２０!BE114</f>
        <v>0</v>
      </c>
      <c r="Z117" s="12">
        <f>+[1]※データ子２０!AS114</f>
        <v>1692978400</v>
      </c>
      <c r="AA117" s="13" t="str">
        <f>+[1]※データ子２０!AT114&amp;" "&amp;[1]※データ子２０!AU114</f>
        <v xml:space="preserve">M </v>
      </c>
    </row>
    <row r="118" spans="1:27">
      <c r="A118" s="1">
        <f>+[1]※データ子２０!B115</f>
        <v>114</v>
      </c>
      <c r="B118" s="1" t="str">
        <f>+[1]※データ子２０!F115</f>
        <v>富士勝</v>
      </c>
      <c r="C118" s="2">
        <f>+[1]※データ子２０!G115</f>
        <v>25</v>
      </c>
      <c r="D118" s="3" t="str">
        <f>+[1]※データ子２０!H115</f>
        <v>受</v>
      </c>
      <c r="E118" s="4">
        <f>+[1]※データ子２０!I115</f>
        <v>1434792820</v>
      </c>
      <c r="F118" s="5">
        <f>+[1]※データ子２０!U115</f>
        <v>0</v>
      </c>
      <c r="G118" s="5" t="str">
        <f>+[1]※データ子２０!E115</f>
        <v>去勢</v>
      </c>
      <c r="H118" s="6">
        <f>+[1]※データ子２０!M115</f>
        <v>45926</v>
      </c>
      <c r="I118" s="5">
        <f>+[1]※データ子２０!BG115</f>
        <v>236</v>
      </c>
      <c r="J118" s="5" t="str">
        <f>+[1]※データ子２０!W115</f>
        <v>福勝鶴</v>
      </c>
      <c r="K118" s="5" t="str">
        <f>+[1]※データ子２０!P115</f>
        <v>ふじこ</v>
      </c>
      <c r="L118" s="7">
        <f>IF(AC118=0,0,LOOKUP(AC118,'[1]コード（登録区分）'!A:A,'[1]コード（登録区分）'!B:B))</f>
        <v>0</v>
      </c>
      <c r="M118" s="8">
        <f>+[1]※データ子２０!R115</f>
        <v>2453461</v>
      </c>
      <c r="N118" s="9">
        <f>+[1]※データ子２０!T115</f>
        <v>81.2</v>
      </c>
      <c r="O118" s="5" t="str">
        <f>+[1]※データ子２０!AB115</f>
        <v>安福久</v>
      </c>
      <c r="P118" s="5" t="str">
        <f>+[1]※データ子２０!AG115</f>
        <v>百合茂</v>
      </c>
      <c r="Q118" s="5" t="str">
        <f>+[1]※データ子２０!AK115</f>
        <v>金幸</v>
      </c>
      <c r="R118" s="10" t="str">
        <f>IF([1]※データ子２０!AQ115&lt;&gt;"","◎",0)</f>
        <v>◎</v>
      </c>
      <c r="S118" s="11">
        <f>+[1]※データ子２０!AY115</f>
        <v>0</v>
      </c>
      <c r="T118" s="3">
        <f>+[1]※データ子２０!AZ115</f>
        <v>0</v>
      </c>
      <c r="U118" s="3">
        <f>+[1]※データ子２０!BA115</f>
        <v>0</v>
      </c>
      <c r="V118" s="3">
        <f>+[1]※データ子２０!BB115</f>
        <v>0</v>
      </c>
      <c r="W118" s="3">
        <f>+[1]※データ子２０!BC115</f>
        <v>0</v>
      </c>
      <c r="X118" s="3">
        <f>+[1]※データ子２０!BD115</f>
        <v>0</v>
      </c>
      <c r="Y118" s="8">
        <f>+[1]※データ子２０!BE115</f>
        <v>0</v>
      </c>
      <c r="Z118" s="12">
        <f>+[1]※データ子２０!AS115</f>
        <v>1434792820</v>
      </c>
      <c r="AA118" s="13" t="str">
        <f>+[1]※データ子２０!AT115&amp;" "&amp;[1]※データ子２０!AU115</f>
        <v xml:space="preserve">M・受=黒 </v>
      </c>
    </row>
    <row r="119" spans="1:27">
      <c r="A119" s="1">
        <f>+[1]※データ子２０!B116</f>
        <v>115</v>
      </c>
      <c r="B119" s="1" t="str">
        <f>+[1]※データ子２０!F116</f>
        <v>金姫</v>
      </c>
      <c r="C119" s="2">
        <f>+[1]※データ子２０!G116</f>
        <v>25</v>
      </c>
      <c r="D119" s="3" t="str">
        <f>+[1]※データ子２０!H116</f>
        <v>南</v>
      </c>
      <c r="E119" s="4">
        <f>+[1]※データ子２０!I116</f>
        <v>1434792837</v>
      </c>
      <c r="F119" s="5">
        <f>+[1]※データ子２０!U116</f>
        <v>3</v>
      </c>
      <c r="G119" s="5" t="str">
        <f>+[1]※データ子２０!E116</f>
        <v>去勢</v>
      </c>
      <c r="H119" s="6">
        <f>+[1]※データ子２０!M116</f>
        <v>45929</v>
      </c>
      <c r="I119" s="5">
        <f>+[1]※データ子２０!BG116</f>
        <v>233</v>
      </c>
      <c r="J119" s="5" t="str">
        <f>+[1]※データ子２０!W116</f>
        <v>姫晴久</v>
      </c>
      <c r="K119" s="5" t="str">
        <f>+[1]※データ子２０!P116</f>
        <v>なつき</v>
      </c>
      <c r="L119" s="7">
        <f>IF(AC119=0,0,LOOKUP(AC119,'[1]コード（登録区分）'!A:A,'[1]コード（登録区分）'!B:B))</f>
        <v>0</v>
      </c>
      <c r="M119" s="8">
        <f>+[1]※データ子２０!R116</f>
        <v>2665842</v>
      </c>
      <c r="N119" s="9">
        <f>+[1]※データ子２０!T116</f>
        <v>80.5</v>
      </c>
      <c r="O119" s="5" t="str">
        <f>+[1]※データ子２０!AB116</f>
        <v>金太郎３</v>
      </c>
      <c r="P119" s="5" t="str">
        <f>+[1]※データ子２０!AG116</f>
        <v>安福久</v>
      </c>
      <c r="Q119" s="5" t="str">
        <f>+[1]※データ子２０!AK116</f>
        <v>勝忠平</v>
      </c>
      <c r="R119" s="10" t="str">
        <f>IF([1]※データ子２０!AQ116&lt;&gt;"","◎",0)</f>
        <v>◎</v>
      </c>
      <c r="S119" s="11" t="str">
        <f>+[1]※データ子２０!AY116</f>
        <v>期待</v>
      </c>
      <c r="T119" s="3" t="str">
        <f>+[1]※データ子２０!AZ116</f>
        <v>B</v>
      </c>
      <c r="U119" s="3" t="str">
        <f>+[1]※データ子２０!BA116</f>
        <v>C</v>
      </c>
      <c r="V119" s="3" t="str">
        <f>+[1]※データ子２０!BB116</f>
        <v>A</v>
      </c>
      <c r="W119" s="3" t="str">
        <f>+[1]※データ子２０!BC116</f>
        <v>B</v>
      </c>
      <c r="X119" s="3" t="str">
        <f>+[1]※データ子２０!BD116</f>
        <v>B</v>
      </c>
      <c r="Y119" s="8" t="str">
        <f>+[1]※データ子２０!BE116</f>
        <v>A</v>
      </c>
      <c r="Z119" s="12">
        <f>+[1]※データ子２０!AS116</f>
        <v>1434792837</v>
      </c>
      <c r="AA119" s="13" t="str">
        <f>+[1]※データ子２０!AT116&amp;" "&amp;[1]※データ子２０!AU116</f>
        <v xml:space="preserve">M </v>
      </c>
    </row>
    <row r="120" spans="1:27">
      <c r="A120" s="1">
        <f>+[1]※データ子２０!B117</f>
        <v>116</v>
      </c>
      <c r="B120" s="1">
        <f>+[1]※データ子２０!F117</f>
        <v>0</v>
      </c>
      <c r="C120" s="2">
        <f>+[1]※データ子２０!G117</f>
        <v>0</v>
      </c>
      <c r="D120" s="3">
        <f>+[1]※データ子２０!H117</f>
        <v>0</v>
      </c>
      <c r="E120" s="4">
        <f>+[1]※データ子２０!I117</f>
        <v>0</v>
      </c>
      <c r="F120" s="5">
        <f>+[1]※データ子２０!U117</f>
        <v>0</v>
      </c>
      <c r="G120" s="5">
        <f>+[1]※データ子２０!E117</f>
        <v>0</v>
      </c>
      <c r="H120" s="6">
        <f>+[1]※データ子２０!M117</f>
        <v>0</v>
      </c>
      <c r="I120" s="5">
        <f>+[1]※データ子２０!BG117</f>
        <v>0</v>
      </c>
      <c r="J120" s="5">
        <f>+[1]※データ子２０!W117</f>
        <v>0</v>
      </c>
      <c r="K120" s="5">
        <f>+[1]※データ子２０!P117</f>
        <v>0</v>
      </c>
      <c r="L120" s="7">
        <f>IF(AC120=0,0,LOOKUP(AC120,'[1]コード（登録区分）'!A:A,'[1]コード（登録区分）'!B:B))</f>
        <v>0</v>
      </c>
      <c r="M120" s="8">
        <f>+[1]※データ子２０!R117</f>
        <v>0</v>
      </c>
      <c r="N120" s="9">
        <f>+[1]※データ子２０!T117</f>
        <v>0</v>
      </c>
      <c r="O120" s="5">
        <f>+[1]※データ子２０!AB117</f>
        <v>0</v>
      </c>
      <c r="P120" s="5">
        <f>+[1]※データ子２０!AG117</f>
        <v>0</v>
      </c>
      <c r="Q120" s="5">
        <f>+[1]※データ子２０!AK117</f>
        <v>0</v>
      </c>
      <c r="R120" s="10">
        <f>IF([1]※データ子２０!AQ117&lt;&gt;"","◎",0)</f>
        <v>0</v>
      </c>
      <c r="S120" s="11">
        <f>+[1]※データ子２０!AY117</f>
        <v>0</v>
      </c>
      <c r="T120" s="3">
        <f>+[1]※データ子２０!AZ117</f>
        <v>0</v>
      </c>
      <c r="U120" s="3">
        <f>+[1]※データ子２０!BA117</f>
        <v>0</v>
      </c>
      <c r="V120" s="3">
        <f>+[1]※データ子２０!BB117</f>
        <v>0</v>
      </c>
      <c r="W120" s="3">
        <f>+[1]※データ子２０!BC117</f>
        <v>0</v>
      </c>
      <c r="X120" s="3">
        <f>+[1]※データ子２０!BD117</f>
        <v>0</v>
      </c>
      <c r="Y120" s="8">
        <f>+[1]※データ子２０!BE117</f>
        <v>0</v>
      </c>
      <c r="Z120" s="12">
        <f>+[1]※データ子２０!AS117</f>
        <v>0</v>
      </c>
      <c r="AA120" s="13" t="str">
        <f>+[1]※データ子２０!AT117&amp;" "&amp;[1]※データ子２０!AU117</f>
        <v xml:space="preserve"> </v>
      </c>
    </row>
    <row r="121" spans="1:27" ht="31.75">
      <c r="A121" s="1">
        <f>+[1]※データ子２０!B118</f>
        <v>117</v>
      </c>
      <c r="B121" s="1" t="str">
        <f>+[1]※データ子２０!F118</f>
        <v>山乃幸</v>
      </c>
      <c r="C121" s="2">
        <f>+[1]※データ子２０!G118</f>
        <v>25</v>
      </c>
      <c r="D121" s="3" t="str">
        <f>+[1]※データ子２０!H118</f>
        <v>南</v>
      </c>
      <c r="E121" s="4">
        <f>+[1]※データ子２０!I118</f>
        <v>1428565119</v>
      </c>
      <c r="F121" s="5">
        <f>+[1]※データ子２０!U118</f>
        <v>2</v>
      </c>
      <c r="G121" s="5" t="str">
        <f>+[1]※データ子２０!E118</f>
        <v>去勢</v>
      </c>
      <c r="H121" s="6">
        <f>+[1]※データ子２０!M118</f>
        <v>45910</v>
      </c>
      <c r="I121" s="5">
        <f>+[1]※データ子２０!BG118</f>
        <v>252</v>
      </c>
      <c r="J121" s="5" t="str">
        <f>+[1]※データ子２０!W118</f>
        <v>山若葉</v>
      </c>
      <c r="K121" s="5" t="str">
        <f>+[1]※データ子２０!P118</f>
        <v>ぜりい</v>
      </c>
      <c r="L121" s="7">
        <f>IF(AC121=0,0,LOOKUP(AC121,'[1]コード（登録区分）'!A:A,'[1]コード（登録区分）'!B:B))</f>
        <v>0</v>
      </c>
      <c r="M121" s="8">
        <f>+[1]※データ子２０!R118</f>
        <v>2851425</v>
      </c>
      <c r="N121" s="9">
        <f>+[1]※データ子２０!T118</f>
        <v>79.8</v>
      </c>
      <c r="O121" s="5" t="str">
        <f>+[1]※データ子２０!AB118</f>
        <v>勝乃幸</v>
      </c>
      <c r="P121" s="5" t="str">
        <f>+[1]※データ子２０!AG118</f>
        <v>勝忠平</v>
      </c>
      <c r="Q121" s="5" t="str">
        <f>+[1]※データ子２０!AK118</f>
        <v>平茂晴</v>
      </c>
      <c r="R121" s="10" t="str">
        <f>IF([1]※データ子２０!AQ118&lt;&gt;"","◎",0)</f>
        <v>◎</v>
      </c>
      <c r="S121" s="11" t="str">
        <f>+[1]※データ子２０!AY118</f>
        <v>期待の期待</v>
      </c>
      <c r="T121" s="3" t="str">
        <f>+[1]※データ子２０!AZ118</f>
        <v>B</v>
      </c>
      <c r="U121" s="3" t="str">
        <f>+[1]※データ子２０!BA118</f>
        <v>A</v>
      </c>
      <c r="V121" s="3" t="str">
        <f>+[1]※データ子２０!BB118</f>
        <v>A</v>
      </c>
      <c r="W121" s="3" t="str">
        <f>+[1]※データ子２０!BC118</f>
        <v>A</v>
      </c>
      <c r="X121" s="3" t="str">
        <f>+[1]※データ子２０!BD118</f>
        <v>A</v>
      </c>
      <c r="Y121" s="8" t="str">
        <f>+[1]※データ子２０!BE118</f>
        <v>A</v>
      </c>
      <c r="Z121" s="12">
        <f>+[1]※データ子２０!AS118</f>
        <v>1428565119</v>
      </c>
      <c r="AA121" s="13" t="str">
        <f>+[1]※データ子２０!AT118&amp;" "&amp;[1]※データ子２０!AU118</f>
        <v xml:space="preserve">T </v>
      </c>
    </row>
    <row r="122" spans="1:27">
      <c r="A122" s="1">
        <f>+[1]※データ子２０!B119</f>
        <v>118</v>
      </c>
      <c r="B122" s="1" t="str">
        <f>+[1]※データ子２０!F119</f>
        <v>なつびより</v>
      </c>
      <c r="C122" s="2">
        <f>+[1]※データ子２０!G119</f>
        <v>25</v>
      </c>
      <c r="D122" s="3" t="str">
        <f>+[1]※データ子２０!H119</f>
        <v>南</v>
      </c>
      <c r="E122" s="4">
        <f>+[1]※データ子２０!I119</f>
        <v>1428565058</v>
      </c>
      <c r="F122" s="5">
        <f>+[1]※データ子２０!U119</f>
        <v>4</v>
      </c>
      <c r="G122" s="5" t="str">
        <f>+[1]※データ子２０!E119</f>
        <v>雌</v>
      </c>
      <c r="H122" s="6">
        <f>+[1]※データ子２０!M119</f>
        <v>45896</v>
      </c>
      <c r="I122" s="5">
        <f>+[1]※データ子２０!BG119</f>
        <v>266</v>
      </c>
      <c r="J122" s="5" t="str">
        <f>+[1]※データ子２０!W119</f>
        <v>山若葉</v>
      </c>
      <c r="K122" s="5" t="str">
        <f>+[1]※データ子２０!P119</f>
        <v>さくらひら</v>
      </c>
      <c r="L122" s="7">
        <f>IF(AC122=0,0,LOOKUP(AC122,'[1]コード（登録区分）'!A:A,'[1]コード（登録区分）'!B:B))</f>
        <v>0</v>
      </c>
      <c r="M122" s="8">
        <f>+[1]※データ子２０!R119</f>
        <v>2723237</v>
      </c>
      <c r="N122" s="9">
        <f>+[1]※データ子２０!T119</f>
        <v>80.7</v>
      </c>
      <c r="O122" s="5" t="str">
        <f>+[1]※データ子２０!AB119</f>
        <v>平茂晴</v>
      </c>
      <c r="P122" s="5" t="str">
        <f>+[1]※データ子２０!AG119</f>
        <v>勝忠平</v>
      </c>
      <c r="Q122" s="5" t="str">
        <f>+[1]※データ子２０!AK119</f>
        <v>金幸</v>
      </c>
      <c r="R122" s="10" t="str">
        <f>IF([1]※データ子２０!AQ119&lt;&gt;"","◎",0)</f>
        <v>◎</v>
      </c>
      <c r="S122" s="11" t="str">
        <f>+[1]※データ子２０!AY119</f>
        <v>期待</v>
      </c>
      <c r="T122" s="3" t="str">
        <f>+[1]※データ子２０!AZ119</f>
        <v>B</v>
      </c>
      <c r="U122" s="3" t="str">
        <f>+[1]※データ子２０!BA119</f>
        <v>A</v>
      </c>
      <c r="V122" s="3" t="str">
        <f>+[1]※データ子２０!BB119</f>
        <v>A</v>
      </c>
      <c r="W122" s="3" t="str">
        <f>+[1]※データ子２０!BC119</f>
        <v>A</v>
      </c>
      <c r="X122" s="3" t="str">
        <f>+[1]※データ子２０!BD119</f>
        <v>A</v>
      </c>
      <c r="Y122" s="8" t="str">
        <f>+[1]※データ子２０!BE119</f>
        <v>B</v>
      </c>
      <c r="Z122" s="12">
        <f>+[1]※データ子２０!AS119</f>
        <v>1428565058</v>
      </c>
      <c r="AA122" s="13" t="str">
        <f>+[1]※データ子２０!AT119&amp;" "&amp;[1]※データ子２０!AU119</f>
        <v xml:space="preserve">T </v>
      </c>
    </row>
    <row r="123" spans="1:27">
      <c r="A123" s="1">
        <f>+[1]※データ子２０!B120</f>
        <v>119</v>
      </c>
      <c r="B123" s="1" t="str">
        <f>+[1]※データ子２０!F120</f>
        <v>さちふくふじ</v>
      </c>
      <c r="C123" s="2">
        <f>+[1]※データ子２０!G120</f>
        <v>25</v>
      </c>
      <c r="D123" s="3" t="str">
        <f>+[1]※データ子２０!H120</f>
        <v>南</v>
      </c>
      <c r="E123" s="4">
        <f>+[1]※データ子２０!I120</f>
        <v>1428565065</v>
      </c>
      <c r="F123" s="5">
        <f>+[1]※データ子２０!U120</f>
        <v>5</v>
      </c>
      <c r="G123" s="5" t="str">
        <f>+[1]※データ子２０!E120</f>
        <v>雌</v>
      </c>
      <c r="H123" s="6">
        <f>+[1]※データ子２０!M120</f>
        <v>45899</v>
      </c>
      <c r="I123" s="5">
        <f>+[1]※データ子２０!BG120</f>
        <v>263</v>
      </c>
      <c r="J123" s="5" t="str">
        <f>+[1]※データ子２０!W120</f>
        <v>幸男</v>
      </c>
      <c r="K123" s="5" t="str">
        <f>+[1]※データ子２０!P120</f>
        <v>かなめ</v>
      </c>
      <c r="L123" s="7">
        <f>IF(AC123=0,0,LOOKUP(AC123,'[1]コード（登録区分）'!A:A,'[1]コード（登録区分）'!B:B))</f>
        <v>0</v>
      </c>
      <c r="M123" s="8">
        <f>+[1]※データ子２０!R120</f>
        <v>2645323</v>
      </c>
      <c r="N123" s="9">
        <f>+[1]※データ子２０!T120</f>
        <v>81.5</v>
      </c>
      <c r="O123" s="5" t="str">
        <f>+[1]※データ子２０!AB120</f>
        <v>安福久</v>
      </c>
      <c r="P123" s="5" t="str">
        <f>+[1]※データ子２０!AG120</f>
        <v>忠富士</v>
      </c>
      <c r="Q123" s="5" t="str">
        <f>+[1]※データ子２０!AK120</f>
        <v>福之国</v>
      </c>
      <c r="R123" s="10" t="str">
        <f>IF([1]※データ子２０!AQ120&lt;&gt;"","◎",0)</f>
        <v>◎</v>
      </c>
      <c r="S123" s="11" t="str">
        <f>+[1]※データ子２０!AY120</f>
        <v>期待</v>
      </c>
      <c r="T123" s="3" t="str">
        <f>+[1]※データ子２０!AZ120</f>
        <v>C</v>
      </c>
      <c r="U123" s="3" t="str">
        <f>+[1]※データ子２０!BA120</f>
        <v>A</v>
      </c>
      <c r="V123" s="3" t="str">
        <f>+[1]※データ子２０!BB120</f>
        <v>C</v>
      </c>
      <c r="W123" s="3" t="str">
        <f>+[1]※データ子２０!BC120</f>
        <v>A</v>
      </c>
      <c r="X123" s="3" t="str">
        <f>+[1]※データ子２０!BD120</f>
        <v>A</v>
      </c>
      <c r="Y123" s="8" t="str">
        <f>+[1]※データ子２０!BE120</f>
        <v>A</v>
      </c>
      <c r="Z123" s="12">
        <f>+[1]※データ子２０!AS120</f>
        <v>1428565065</v>
      </c>
      <c r="AA123" s="13" t="str">
        <f>+[1]※データ子２０!AT120&amp;" "&amp;[1]※データ子２０!AU120</f>
        <v xml:space="preserve">T </v>
      </c>
    </row>
    <row r="124" spans="1:27">
      <c r="A124" s="1">
        <f>+[1]※データ子２０!B121</f>
        <v>120</v>
      </c>
      <c r="B124" s="1" t="str">
        <f>+[1]※データ子２０!F121</f>
        <v>わかもと</v>
      </c>
      <c r="C124" s="2">
        <f>+[1]※データ子２０!G121</f>
        <v>25</v>
      </c>
      <c r="D124" s="3" t="str">
        <f>+[1]※データ子２０!H121</f>
        <v>南</v>
      </c>
      <c r="E124" s="4">
        <f>+[1]※データ子２０!I121</f>
        <v>1428565072</v>
      </c>
      <c r="F124" s="5">
        <f>+[1]※データ子２０!U121</f>
        <v>4</v>
      </c>
      <c r="G124" s="5" t="str">
        <f>+[1]※データ子２０!E121</f>
        <v>雌</v>
      </c>
      <c r="H124" s="6">
        <f>+[1]※データ子２０!M121</f>
        <v>45901</v>
      </c>
      <c r="I124" s="5">
        <f>+[1]※データ子２０!BG121</f>
        <v>261</v>
      </c>
      <c r="J124" s="5" t="str">
        <f>+[1]※データ子２０!W121</f>
        <v>幸男</v>
      </c>
      <c r="K124" s="5" t="str">
        <f>+[1]※データ子２０!P121</f>
        <v>さかもと</v>
      </c>
      <c r="L124" s="7">
        <f>IF(AC124=0,0,LOOKUP(AC124,'[1]コード（登録区分）'!A:A,'[1]コード（登録区分）'!B:B))</f>
        <v>0</v>
      </c>
      <c r="M124" s="8">
        <f>+[1]※データ子２０!R121</f>
        <v>1845787</v>
      </c>
      <c r="N124" s="9">
        <f>+[1]※データ子２０!T121</f>
        <v>81.8</v>
      </c>
      <c r="O124" s="5" t="str">
        <f>+[1]※データ子２０!AB121</f>
        <v>福華１</v>
      </c>
      <c r="P124" s="5" t="str">
        <f>+[1]※データ子２０!AG121</f>
        <v>安福久</v>
      </c>
      <c r="Q124" s="5" t="str">
        <f>+[1]※データ子２０!AK121</f>
        <v>忠富士</v>
      </c>
      <c r="R124" s="10" t="str">
        <f>IF([1]※データ子２０!AQ121&lt;&gt;"","◎",0)</f>
        <v>◎</v>
      </c>
      <c r="S124" s="11" t="str">
        <f>+[1]※データ子２０!AY121</f>
        <v>期待</v>
      </c>
      <c r="T124" s="3" t="str">
        <f>+[1]※データ子２０!AZ121</f>
        <v>B</v>
      </c>
      <c r="U124" s="3" t="str">
        <f>+[1]※データ子２０!BA121</f>
        <v>A</v>
      </c>
      <c r="V124" s="3" t="str">
        <f>+[1]※データ子２０!BB121</f>
        <v>B</v>
      </c>
      <c r="W124" s="3" t="str">
        <f>+[1]※データ子２０!BC121</f>
        <v>A</v>
      </c>
      <c r="X124" s="3" t="str">
        <f>+[1]※データ子２０!BD121</f>
        <v>A</v>
      </c>
      <c r="Y124" s="8" t="str">
        <f>+[1]※データ子２０!BE121</f>
        <v>A</v>
      </c>
      <c r="Z124" s="12">
        <f>+[1]※データ子２０!AS121</f>
        <v>1428565072</v>
      </c>
      <c r="AA124" s="13" t="str">
        <f>+[1]※データ子２０!AT121&amp;" "&amp;[1]※データ子２０!AU121</f>
        <v xml:space="preserve">T </v>
      </c>
    </row>
    <row r="125" spans="1:27" ht="31.75">
      <c r="A125" s="1">
        <f>+[1]※データ子２０!B122</f>
        <v>121</v>
      </c>
      <c r="B125" s="1" t="str">
        <f>+[1]※データ子２０!F122</f>
        <v>まかろん</v>
      </c>
      <c r="C125" s="2">
        <f>+[1]※データ子２０!G122</f>
        <v>25</v>
      </c>
      <c r="D125" s="3" t="str">
        <f>+[1]※データ子２０!H122</f>
        <v>南</v>
      </c>
      <c r="E125" s="4">
        <f>+[1]※データ子２０!I122</f>
        <v>1428565089</v>
      </c>
      <c r="F125" s="5">
        <f>+[1]※データ子２０!U122</f>
        <v>1</v>
      </c>
      <c r="G125" s="5" t="str">
        <f>+[1]※データ子２０!E122</f>
        <v>雌</v>
      </c>
      <c r="H125" s="6">
        <f>+[1]※データ子２０!M122</f>
        <v>45906</v>
      </c>
      <c r="I125" s="5">
        <f>+[1]※データ子２０!BG122</f>
        <v>256</v>
      </c>
      <c r="J125" s="5" t="str">
        <f>+[1]※データ子２０!W122</f>
        <v>正太</v>
      </c>
      <c r="K125" s="5" t="str">
        <f>+[1]※データ子２０!P122</f>
        <v>むうす</v>
      </c>
      <c r="L125" s="7">
        <f>IF(AC125=0,0,LOOKUP(AC125,'[1]コード（登録区分）'!A:A,'[1]コード（登録区分）'!B:B))</f>
        <v>0</v>
      </c>
      <c r="M125" s="8">
        <f>+[1]※データ子２０!R122</f>
        <v>2884109</v>
      </c>
      <c r="N125" s="9">
        <f>+[1]※データ子２０!T122</f>
        <v>80.599999999999994</v>
      </c>
      <c r="O125" s="5" t="str">
        <f>+[1]※データ子２０!AB122</f>
        <v>関平照</v>
      </c>
      <c r="P125" s="5" t="str">
        <f>+[1]※データ子２０!AG122</f>
        <v>勝忠平</v>
      </c>
      <c r="Q125" s="5" t="str">
        <f>+[1]※データ子２０!AK122</f>
        <v>平茂晴</v>
      </c>
      <c r="R125" s="10" t="str">
        <f>IF([1]※データ子２０!AQ122&lt;&gt;"","◎",0)</f>
        <v>◎</v>
      </c>
      <c r="S125" s="11" t="str">
        <f>+[1]※データ子２０!AY122</f>
        <v>期待の期待</v>
      </c>
      <c r="T125" s="3" t="str">
        <f>+[1]※データ子２０!AZ122</f>
        <v>C</v>
      </c>
      <c r="U125" s="3" t="str">
        <f>+[1]※データ子２０!BA122</f>
        <v>A</v>
      </c>
      <c r="V125" s="3" t="str">
        <f>+[1]※データ子２０!BB122</f>
        <v>B</v>
      </c>
      <c r="W125" s="3" t="str">
        <f>+[1]※データ子２０!BC122</f>
        <v>A</v>
      </c>
      <c r="X125" s="3" t="str">
        <f>+[1]※データ子２０!BD122</f>
        <v>A</v>
      </c>
      <c r="Y125" s="8" t="str">
        <f>+[1]※データ子２０!BE122</f>
        <v>A</v>
      </c>
      <c r="Z125" s="12">
        <f>+[1]※データ子２０!AS122</f>
        <v>1428565089</v>
      </c>
      <c r="AA125" s="13" t="str">
        <f>+[1]※データ子２０!AT122&amp;" "&amp;[1]※データ子２０!AU122</f>
        <v xml:space="preserve">T </v>
      </c>
    </row>
    <row r="126" spans="1:27">
      <c r="A126" s="1">
        <f>+[1]※データ子２０!B123</f>
        <v>122</v>
      </c>
      <c r="B126" s="1" t="str">
        <f>+[1]※データ子２０!F123</f>
        <v>ひめさち</v>
      </c>
      <c r="C126" s="2">
        <f>+[1]※データ子２０!G123</f>
        <v>25</v>
      </c>
      <c r="D126" s="3" t="str">
        <f>+[1]※データ子２０!H123</f>
        <v>南</v>
      </c>
      <c r="E126" s="4">
        <f>+[1]※データ子２０!I123</f>
        <v>1428565102</v>
      </c>
      <c r="F126" s="5">
        <f>+[1]※データ子２０!U123</f>
        <v>9</v>
      </c>
      <c r="G126" s="5" t="str">
        <f>+[1]※データ子２０!E123</f>
        <v>雌</v>
      </c>
      <c r="H126" s="6">
        <f>+[1]※データ子２０!M123</f>
        <v>45909</v>
      </c>
      <c r="I126" s="5">
        <f>+[1]※データ子２０!BG123</f>
        <v>253</v>
      </c>
      <c r="J126" s="5" t="str">
        <f>+[1]※データ子２０!W123</f>
        <v>幸男</v>
      </c>
      <c r="K126" s="5" t="str">
        <f>+[1]※データ子２０!P123</f>
        <v>ひめひさ</v>
      </c>
      <c r="L126" s="7">
        <f>IF(AC126=0,0,LOOKUP(AC126,'[1]コード（登録区分）'!A:A,'[1]コード（登録区分）'!B:B))</f>
        <v>0</v>
      </c>
      <c r="M126" s="8">
        <f>+[1]※データ子２０!R123</f>
        <v>1661062</v>
      </c>
      <c r="N126" s="9">
        <f>+[1]※データ子２０!T123</f>
        <v>81.8</v>
      </c>
      <c r="O126" s="5" t="str">
        <f>+[1]※データ子２０!AB123</f>
        <v>安福久</v>
      </c>
      <c r="P126" s="5" t="str">
        <f>+[1]※データ子２０!AG123</f>
        <v>勝忠平</v>
      </c>
      <c r="Q126" s="5" t="str">
        <f>+[1]※データ子２０!AK123</f>
        <v>金幸</v>
      </c>
      <c r="R126" s="10" t="str">
        <f>IF([1]※データ子２０!AQ123&lt;&gt;"","◎",0)</f>
        <v>◎</v>
      </c>
      <c r="S126" s="11" t="str">
        <f>+[1]※データ子２０!AY123</f>
        <v>期待</v>
      </c>
      <c r="T126" s="3" t="str">
        <f>+[1]※データ子２０!AZ123</f>
        <v>C</v>
      </c>
      <c r="U126" s="3" t="str">
        <f>+[1]※データ子２０!BA123</f>
        <v>A</v>
      </c>
      <c r="V126" s="3" t="str">
        <f>+[1]※データ子２０!BB123</f>
        <v>C</v>
      </c>
      <c r="W126" s="3" t="str">
        <f>+[1]※データ子２０!BC123</f>
        <v>A</v>
      </c>
      <c r="X126" s="3" t="str">
        <f>+[1]※データ子２０!BD123</f>
        <v>A</v>
      </c>
      <c r="Y126" s="8" t="str">
        <f>+[1]※データ子２０!BE123</f>
        <v>A</v>
      </c>
      <c r="Z126" s="12">
        <f>+[1]※データ子２０!AS123</f>
        <v>1428565102</v>
      </c>
      <c r="AA126" s="13" t="str">
        <f>+[1]※データ子２０!AT123&amp;" "&amp;[1]※データ子２０!AU123</f>
        <v xml:space="preserve">T </v>
      </c>
    </row>
    <row r="127" spans="1:27">
      <c r="A127" s="1">
        <f>+[1]※データ子２０!B124</f>
        <v>123</v>
      </c>
      <c r="B127" s="1" t="str">
        <f>+[1]※データ子２０!F124</f>
        <v>秀安晴</v>
      </c>
      <c r="C127" s="2">
        <f>+[1]※データ子２０!G124</f>
        <v>25</v>
      </c>
      <c r="D127" s="3" t="str">
        <f>+[1]※データ子２０!H124</f>
        <v>受</v>
      </c>
      <c r="E127" s="4">
        <f>+[1]※データ子２０!I124</f>
        <v>1699352784</v>
      </c>
      <c r="F127" s="5">
        <f>+[1]※データ子２０!U124</f>
        <v>0</v>
      </c>
      <c r="G127" s="5" t="str">
        <f>+[1]※データ子２０!E124</f>
        <v>去勢</v>
      </c>
      <c r="H127" s="6">
        <f>+[1]※データ子２０!M124</f>
        <v>45889</v>
      </c>
      <c r="I127" s="5">
        <f>+[1]※データ子２０!BG124</f>
        <v>273</v>
      </c>
      <c r="J127" s="5" t="str">
        <f>+[1]※データ子２０!W124</f>
        <v>安福久</v>
      </c>
      <c r="K127" s="5" t="str">
        <f>+[1]※データ子２０!P124</f>
        <v>ひでみ</v>
      </c>
      <c r="L127" s="7">
        <f>IF(AC127=0,0,LOOKUP(AC127,'[1]コード（登録区分）'!A:A,'[1]コード（登録区分）'!B:B))</f>
        <v>0</v>
      </c>
      <c r="M127" s="8">
        <f>+[1]※データ子２０!R124</f>
        <v>1508728</v>
      </c>
      <c r="N127" s="9">
        <f>+[1]※データ子２０!T124</f>
        <v>80.2</v>
      </c>
      <c r="O127" s="5" t="str">
        <f>+[1]※データ子２０!AB124</f>
        <v>平茂晴</v>
      </c>
      <c r="P127" s="5" t="str">
        <f>+[1]※データ子２０!AG124</f>
        <v>勝忠平</v>
      </c>
      <c r="Q127" s="5" t="str">
        <f>+[1]※データ子２０!AK124</f>
        <v>安平</v>
      </c>
      <c r="R127" s="10" t="str">
        <f>IF([1]※データ子２０!AQ124&lt;&gt;"","◎",0)</f>
        <v>◎</v>
      </c>
      <c r="S127" s="11" t="str">
        <f>+[1]※データ子２０!AY124</f>
        <v>期待</v>
      </c>
      <c r="T127" s="3" t="str">
        <f>+[1]※データ子２０!AZ124</f>
        <v>C</v>
      </c>
      <c r="U127" s="3" t="str">
        <f>+[1]※データ子２０!BA124</f>
        <v>A</v>
      </c>
      <c r="V127" s="3" t="str">
        <f>+[1]※データ子２０!BB124</f>
        <v>C</v>
      </c>
      <c r="W127" s="3" t="str">
        <f>+[1]※データ子２０!BC124</f>
        <v>C</v>
      </c>
      <c r="X127" s="3" t="str">
        <f>+[1]※データ子２０!BD124</f>
        <v>B</v>
      </c>
      <c r="Y127" s="8" t="str">
        <f>+[1]※データ子２０!BE124</f>
        <v>A</v>
      </c>
      <c r="Z127" s="12">
        <f>+[1]※データ子２０!AS124</f>
        <v>1699352784</v>
      </c>
      <c r="AA127" s="13" t="str">
        <f>+[1]※データ子２０!AT124&amp;" "&amp;[1]※データ子２０!AU124</f>
        <v>T 受＝黒</v>
      </c>
    </row>
    <row r="128" spans="1:27">
      <c r="A128" s="1">
        <f>+[1]※データ子２０!B125</f>
        <v>124</v>
      </c>
      <c r="B128" s="1" t="str">
        <f>+[1]※データ子２０!F125</f>
        <v>しげゆりさち</v>
      </c>
      <c r="C128" s="2">
        <f>+[1]※データ子２０!G125</f>
        <v>25</v>
      </c>
      <c r="D128" s="3" t="str">
        <f>+[1]※データ子２０!H125</f>
        <v>受</v>
      </c>
      <c r="E128" s="4">
        <f>+[1]※データ子２０!I125</f>
        <v>1699352807</v>
      </c>
      <c r="F128" s="5">
        <f>+[1]※データ子２０!U125</f>
        <v>0</v>
      </c>
      <c r="G128" s="5" t="str">
        <f>+[1]※データ子２０!E125</f>
        <v>雌</v>
      </c>
      <c r="H128" s="6">
        <f>+[1]※データ子２０!M125</f>
        <v>45901</v>
      </c>
      <c r="I128" s="5">
        <f>+[1]※データ子２０!BG125</f>
        <v>261</v>
      </c>
      <c r="J128" s="5" t="str">
        <f>+[1]※データ子２０!W125</f>
        <v>幸男</v>
      </c>
      <c r="K128" s="5" t="str">
        <f>+[1]※データ子２０!P125</f>
        <v>さちゆり</v>
      </c>
      <c r="L128" s="7">
        <f>IF(AC128=0,0,LOOKUP(AC128,'[1]コード（登録区分）'!A:A,'[1]コード（登録区分）'!B:B))</f>
        <v>0</v>
      </c>
      <c r="M128" s="8">
        <f>+[1]※データ子２０!R125</f>
        <v>2575667</v>
      </c>
      <c r="N128" s="9">
        <f>+[1]※データ子２０!T125</f>
        <v>80.400000000000006</v>
      </c>
      <c r="O128" s="5" t="str">
        <f>+[1]※データ子２０!AB125</f>
        <v>百合茂</v>
      </c>
      <c r="P128" s="5" t="str">
        <f>+[1]※データ子２０!AG125</f>
        <v>平茂勝</v>
      </c>
      <c r="Q128" s="5" t="str">
        <f>+[1]※データ子２０!AK125</f>
        <v>金幸</v>
      </c>
      <c r="R128" s="10" t="str">
        <f>IF([1]※データ子２０!AQ125&lt;&gt;"","◎",0)</f>
        <v>◎</v>
      </c>
      <c r="S128" s="11" t="str">
        <f>+[1]※データ子２０!AY125</f>
        <v>期待</v>
      </c>
      <c r="T128" s="3" t="str">
        <f>+[1]※データ子２０!AZ125</f>
        <v>A</v>
      </c>
      <c r="U128" s="3" t="str">
        <f>+[1]※データ子２０!BA125</f>
        <v>A</v>
      </c>
      <c r="V128" s="3" t="str">
        <f>+[1]※データ子２０!BB125</f>
        <v>B</v>
      </c>
      <c r="W128" s="3" t="str">
        <f>+[1]※データ子２０!BC125</f>
        <v>A</v>
      </c>
      <c r="X128" s="3" t="str">
        <f>+[1]※データ子２０!BD125</f>
        <v>A</v>
      </c>
      <c r="Y128" s="8" t="str">
        <f>+[1]※データ子２０!BE125</f>
        <v>A</v>
      </c>
      <c r="Z128" s="12">
        <f>+[1]※データ子２０!AS125</f>
        <v>1699352807</v>
      </c>
      <c r="AA128" s="13" t="str">
        <f>+[1]※データ子２０!AT125&amp;" "&amp;[1]※データ子２０!AU125</f>
        <v>T 受＝黒</v>
      </c>
    </row>
    <row r="129" spans="1:27" ht="31.75">
      <c r="A129" s="1">
        <f>+[1]※データ子２０!B126</f>
        <v>125</v>
      </c>
      <c r="B129" s="1" t="str">
        <f>+[1]※データ子２０!F126</f>
        <v>はなやま</v>
      </c>
      <c r="C129" s="2">
        <f>+[1]※データ子２０!G126</f>
        <v>25</v>
      </c>
      <c r="D129" s="3" t="str">
        <f>+[1]※データ子２０!H126</f>
        <v>南</v>
      </c>
      <c r="E129" s="4">
        <f>+[1]※データ子２０!I126</f>
        <v>1699352814</v>
      </c>
      <c r="F129" s="5">
        <f>+[1]※データ子２０!U126</f>
        <v>2</v>
      </c>
      <c r="G129" s="5" t="str">
        <f>+[1]※データ子２０!E126</f>
        <v>雌</v>
      </c>
      <c r="H129" s="6">
        <f>+[1]※データ子２０!M126</f>
        <v>45916</v>
      </c>
      <c r="I129" s="5">
        <f>+[1]※データ子２０!BG126</f>
        <v>246</v>
      </c>
      <c r="J129" s="5" t="str">
        <f>+[1]※データ子２０!W126</f>
        <v>幸男</v>
      </c>
      <c r="K129" s="5" t="str">
        <f>+[1]※データ子２０!P126</f>
        <v>はやま</v>
      </c>
      <c r="L129" s="7">
        <f>IF(AC129=0,0,LOOKUP(AC129,'[1]コード（登録区分）'!A:A,'[1]コード（登録区分）'!B:B))</f>
        <v>0</v>
      </c>
      <c r="M129" s="8">
        <f>+[1]※データ子２０!R126</f>
        <v>1915319</v>
      </c>
      <c r="N129" s="9">
        <f>+[1]※データ子２０!T126</f>
        <v>81</v>
      </c>
      <c r="O129" s="5" t="str">
        <f>+[1]※データ子２０!AB126</f>
        <v>葉山桜</v>
      </c>
      <c r="P129" s="5" t="str">
        <f>+[1]※データ子２０!AG126</f>
        <v>福華１</v>
      </c>
      <c r="Q129" s="5" t="str">
        <f>+[1]※データ子２０!AK126</f>
        <v>平茂晴</v>
      </c>
      <c r="R129" s="10" t="str">
        <f>IF([1]※データ子２０!AQ126&lt;&gt;"","◎",0)</f>
        <v>◎</v>
      </c>
      <c r="S129" s="11" t="str">
        <f>+[1]※データ子２０!AY126</f>
        <v>期待の期待</v>
      </c>
      <c r="T129" s="3" t="str">
        <f>+[1]※データ子２０!AZ126</f>
        <v>B</v>
      </c>
      <c r="U129" s="3" t="str">
        <f>+[1]※データ子２０!BA126</f>
        <v>A</v>
      </c>
      <c r="V129" s="3" t="str">
        <f>+[1]※データ子２０!BB126</f>
        <v>B</v>
      </c>
      <c r="W129" s="3" t="str">
        <f>+[1]※データ子２０!BC126</f>
        <v>A</v>
      </c>
      <c r="X129" s="3" t="str">
        <f>+[1]※データ子２０!BD126</f>
        <v>A</v>
      </c>
      <c r="Y129" s="8" t="str">
        <f>+[1]※データ子２０!BE126</f>
        <v>A</v>
      </c>
      <c r="Z129" s="12">
        <f>+[1]※データ子２０!AS126</f>
        <v>1699352814</v>
      </c>
      <c r="AA129" s="13" t="str">
        <f>+[1]※データ子２０!AT126&amp;" "&amp;[1]※データ子２０!AU126</f>
        <v xml:space="preserve">T </v>
      </c>
    </row>
    <row r="130" spans="1:27">
      <c r="A130" s="1">
        <f>+[1]※データ子２０!B127</f>
        <v>126</v>
      </c>
      <c r="B130" s="1" t="str">
        <f>+[1]※データ子２０!F127</f>
        <v>幸太</v>
      </c>
      <c r="C130" s="2">
        <f>+[1]※データ子２０!G127</f>
        <v>25</v>
      </c>
      <c r="D130" s="3" t="str">
        <f>+[1]※データ子２０!H127</f>
        <v>南</v>
      </c>
      <c r="E130" s="4">
        <f>+[1]※データ子２０!I127</f>
        <v>1699352944</v>
      </c>
      <c r="F130" s="5">
        <f>+[1]※データ子２０!U127</f>
        <v>4</v>
      </c>
      <c r="G130" s="5" t="str">
        <f>+[1]※データ子２０!E127</f>
        <v>去勢</v>
      </c>
      <c r="H130" s="6">
        <f>+[1]※データ子２０!M127</f>
        <v>45865</v>
      </c>
      <c r="I130" s="5">
        <f>+[1]※データ子２０!BG127</f>
        <v>297</v>
      </c>
      <c r="J130" s="5" t="str">
        <f>+[1]※データ子２０!W127</f>
        <v>幸男</v>
      </c>
      <c r="K130" s="5" t="str">
        <f>+[1]※データ子２０!P127</f>
        <v>さちひめ</v>
      </c>
      <c r="L130" s="7">
        <f>IF(AC130=0,0,LOOKUP(AC130,'[1]コード（登録区分）'!A:A,'[1]コード（登録区分）'!B:B))</f>
        <v>0</v>
      </c>
      <c r="M130" s="8">
        <f>+[1]※データ子２０!R127</f>
        <v>1862569</v>
      </c>
      <c r="N130" s="9">
        <f>+[1]※データ子２０!T127</f>
        <v>82</v>
      </c>
      <c r="O130" s="5" t="str">
        <f>+[1]※データ子２０!AB127</f>
        <v>金太郎３</v>
      </c>
      <c r="P130" s="5" t="str">
        <f>+[1]※データ子２０!AG127</f>
        <v>勝乃幸</v>
      </c>
      <c r="Q130" s="5" t="str">
        <f>+[1]※データ子２０!AK127</f>
        <v>安糸福</v>
      </c>
      <c r="R130" s="10" t="str">
        <f>IF([1]※データ子２０!AQ127&lt;&gt;"","◎",0)</f>
        <v>◎</v>
      </c>
      <c r="S130" s="11" t="str">
        <f>+[1]※データ子２０!AY127</f>
        <v>期待</v>
      </c>
      <c r="T130" s="3" t="str">
        <f>+[1]※データ子２０!AZ127</f>
        <v>A</v>
      </c>
      <c r="U130" s="3" t="str">
        <f>+[1]※データ子２０!BA127</f>
        <v>A</v>
      </c>
      <c r="V130" s="3" t="str">
        <f>+[1]※データ子２０!BB127</f>
        <v>A</v>
      </c>
      <c r="W130" s="3" t="str">
        <f>+[1]※データ子２０!BC127</f>
        <v>B</v>
      </c>
      <c r="X130" s="3" t="str">
        <f>+[1]※データ子２０!BD127</f>
        <v>A</v>
      </c>
      <c r="Y130" s="8" t="str">
        <f>+[1]※データ子２０!BE127</f>
        <v>A</v>
      </c>
      <c r="Z130" s="12">
        <f>+[1]※データ子２０!AS127</f>
        <v>1699352944</v>
      </c>
      <c r="AA130" s="13" t="str">
        <f>+[1]※データ子２０!AT127&amp;" "&amp;[1]※データ子２０!AU127</f>
        <v xml:space="preserve">T・鼻切れ </v>
      </c>
    </row>
    <row r="131" spans="1:27" ht="31.75">
      <c r="A131" s="1">
        <f>+[1]※データ子２０!B128</f>
        <v>127</v>
      </c>
      <c r="B131" s="1" t="str">
        <f>+[1]※データ子２０!F128</f>
        <v>空男</v>
      </c>
      <c r="C131" s="2">
        <f>+[1]※データ子２０!G128</f>
        <v>25</v>
      </c>
      <c r="D131" s="3" t="str">
        <f>+[1]※データ子２０!H128</f>
        <v>南</v>
      </c>
      <c r="E131" s="4">
        <f>+[1]※データ子２０!I128</f>
        <v>1699352951</v>
      </c>
      <c r="F131" s="5">
        <f>+[1]※データ子２０!U128</f>
        <v>2</v>
      </c>
      <c r="G131" s="5" t="str">
        <f>+[1]※データ子２０!E128</f>
        <v>去勢</v>
      </c>
      <c r="H131" s="6">
        <f>+[1]※データ子２０!M128</f>
        <v>45868</v>
      </c>
      <c r="I131" s="5">
        <f>+[1]※データ子２０!BG128</f>
        <v>294</v>
      </c>
      <c r="J131" s="5" t="str">
        <f>+[1]※データ子２０!W128</f>
        <v>幸男</v>
      </c>
      <c r="K131" s="5" t="str">
        <f>+[1]※データ子２０!P128</f>
        <v>みそら</v>
      </c>
      <c r="L131" s="7">
        <f>IF(AC131=0,0,LOOKUP(AC131,'[1]コード（登録区分）'!A:A,'[1]コード（登録区分）'!B:B))</f>
        <v>0</v>
      </c>
      <c r="M131" s="8">
        <f>+[1]※データ子２０!R128</f>
        <v>2803233</v>
      </c>
      <c r="N131" s="9">
        <f>+[1]※データ子２０!T128</f>
        <v>80.900000000000006</v>
      </c>
      <c r="O131" s="5" t="str">
        <f>+[1]※データ子２０!AB128</f>
        <v>勝乃幸</v>
      </c>
      <c r="P131" s="5" t="str">
        <f>+[1]※データ子２０!AG128</f>
        <v>金太郎３</v>
      </c>
      <c r="Q131" s="5" t="str">
        <f>+[1]※データ子２０!AK128</f>
        <v>平茂晴</v>
      </c>
      <c r="R131" s="10" t="str">
        <f>IF([1]※データ子２０!AQ128&lt;&gt;"","◎",0)</f>
        <v>◎</v>
      </c>
      <c r="S131" s="11" t="str">
        <f>+[1]※データ子２０!AY128</f>
        <v>期待の期待</v>
      </c>
      <c r="T131" s="3" t="str">
        <f>+[1]※データ子２０!AZ128</f>
        <v>A</v>
      </c>
      <c r="U131" s="3" t="str">
        <f>+[1]※データ子２０!BA128</f>
        <v>A</v>
      </c>
      <c r="V131" s="3" t="str">
        <f>+[1]※データ子２０!BB128</f>
        <v>A</v>
      </c>
      <c r="W131" s="3" t="str">
        <f>+[1]※データ子２０!BC128</f>
        <v>A</v>
      </c>
      <c r="X131" s="3" t="str">
        <f>+[1]※データ子２０!BD128</f>
        <v>A</v>
      </c>
      <c r="Y131" s="8" t="str">
        <f>+[1]※データ子２０!BE128</f>
        <v>A</v>
      </c>
      <c r="Z131" s="12">
        <f>+[1]※データ子２０!AS128</f>
        <v>1699352951</v>
      </c>
      <c r="AA131" s="13" t="str">
        <f>+[1]※データ子２０!AT128&amp;" "&amp;[1]※データ子２０!AU128</f>
        <v xml:space="preserve">T </v>
      </c>
    </row>
    <row r="132" spans="1:27">
      <c r="A132" s="1">
        <f>+[1]※データ子２０!B129</f>
        <v>128</v>
      </c>
      <c r="B132" s="1" t="str">
        <f>+[1]※データ子２０!F129</f>
        <v>幸仙丸</v>
      </c>
      <c r="C132" s="2">
        <f>+[1]※データ子２０!G129</f>
        <v>25</v>
      </c>
      <c r="D132" s="3" t="str">
        <f>+[1]※データ子２０!H129</f>
        <v>南</v>
      </c>
      <c r="E132" s="4">
        <f>+[1]※データ子２０!I129</f>
        <v>1699352968</v>
      </c>
      <c r="F132" s="5">
        <f>+[1]※データ子２０!U129</f>
        <v>6</v>
      </c>
      <c r="G132" s="5" t="str">
        <f>+[1]※データ子２０!E129</f>
        <v>去勢</v>
      </c>
      <c r="H132" s="6">
        <f>+[1]※データ子２０!M129</f>
        <v>45869</v>
      </c>
      <c r="I132" s="5">
        <f>+[1]※データ子２０!BG129</f>
        <v>293</v>
      </c>
      <c r="J132" s="5" t="str">
        <f>+[1]※データ子２０!W129</f>
        <v>幸男</v>
      </c>
      <c r="K132" s="5" t="str">
        <f>+[1]※データ子２０!P129</f>
        <v>まみはれ</v>
      </c>
      <c r="L132" s="7">
        <f>IF(AC132=0,0,LOOKUP(AC132,'[1]コード（登録区分）'!A:A,'[1]コード（登録区分）'!B:B))</f>
        <v>0</v>
      </c>
      <c r="M132" s="8">
        <f>+[1]※データ子２０!R129</f>
        <v>2649913</v>
      </c>
      <c r="N132" s="9">
        <f>+[1]※データ子２０!T129</f>
        <v>79.2</v>
      </c>
      <c r="O132" s="5" t="str">
        <f>+[1]※データ子２０!AB129</f>
        <v>平茂晴</v>
      </c>
      <c r="P132" s="5" t="str">
        <f>+[1]※データ子２０!AG129</f>
        <v>雲仙丸</v>
      </c>
      <c r="Q132" s="5" t="str">
        <f>+[1]※データ子２０!AK129</f>
        <v>糸山根１２</v>
      </c>
      <c r="R132" s="10" t="str">
        <f>IF([1]※データ子２０!AQ129&lt;&gt;"","◎",0)</f>
        <v>◎</v>
      </c>
      <c r="S132" s="11" t="str">
        <f>+[1]※データ子２０!AY129</f>
        <v>期待</v>
      </c>
      <c r="T132" s="3" t="str">
        <f>+[1]※データ子２０!AZ129</f>
        <v>C</v>
      </c>
      <c r="U132" s="3" t="str">
        <f>+[1]※データ子２０!BA129</f>
        <v>A</v>
      </c>
      <c r="V132" s="3" t="str">
        <f>+[1]※データ子２０!BB129</f>
        <v>C</v>
      </c>
      <c r="W132" s="3" t="str">
        <f>+[1]※データ子２０!BC129</f>
        <v>A</v>
      </c>
      <c r="X132" s="3" t="str">
        <f>+[1]※データ子２０!BD129</f>
        <v>A</v>
      </c>
      <c r="Y132" s="8" t="str">
        <f>+[1]※データ子２０!BE129</f>
        <v>A</v>
      </c>
      <c r="Z132" s="12">
        <f>+[1]※データ子２０!AS129</f>
        <v>1699352968</v>
      </c>
      <c r="AA132" s="13" t="str">
        <f>+[1]※データ子２０!AT129&amp;" "&amp;[1]※データ子２０!AU129</f>
        <v xml:space="preserve">T </v>
      </c>
    </row>
    <row r="133" spans="1:27">
      <c r="A133" s="1">
        <f>+[1]※データ子２０!B130</f>
        <v>129</v>
      </c>
      <c r="B133" s="1" t="str">
        <f>+[1]※データ子２０!F130</f>
        <v>福勝桜久</v>
      </c>
      <c r="C133" s="2">
        <f>+[1]※データ子２０!G130</f>
        <v>25</v>
      </c>
      <c r="D133" s="3" t="str">
        <f>+[1]※データ子２０!H130</f>
        <v>南</v>
      </c>
      <c r="E133" s="4">
        <f>+[1]※データ子２０!I130</f>
        <v>1699352975</v>
      </c>
      <c r="F133" s="5">
        <f>+[1]※データ子２０!U130</f>
        <v>5</v>
      </c>
      <c r="G133" s="5" t="str">
        <f>+[1]※データ子２０!E130</f>
        <v>去勢</v>
      </c>
      <c r="H133" s="6">
        <f>+[1]※データ子２０!M130</f>
        <v>45885</v>
      </c>
      <c r="I133" s="5">
        <f>+[1]※データ子２０!BG130</f>
        <v>277</v>
      </c>
      <c r="J133" s="5" t="str">
        <f>+[1]※データ子２０!W130</f>
        <v>福勝鶴</v>
      </c>
      <c r="K133" s="5" t="str">
        <f>+[1]※データ子２０!P130</f>
        <v>さくらこ</v>
      </c>
      <c r="L133" s="7">
        <f>IF(AC133=0,0,LOOKUP(AC133,'[1]コード（登録区分）'!A:A,'[1]コード（登録区分）'!B:B))</f>
        <v>0</v>
      </c>
      <c r="M133" s="8">
        <f>+[1]※データ子２０!R130</f>
        <v>2719413</v>
      </c>
      <c r="N133" s="9">
        <f>+[1]※データ子２０!T130</f>
        <v>80.900000000000006</v>
      </c>
      <c r="O133" s="5" t="str">
        <f>+[1]※データ子２０!AB130</f>
        <v>金太郎３</v>
      </c>
      <c r="P133" s="5" t="str">
        <f>+[1]※データ子２０!AG130</f>
        <v>安福久</v>
      </c>
      <c r="Q133" s="5" t="str">
        <f>+[1]※データ子２０!AK130</f>
        <v>平茂晴</v>
      </c>
      <c r="R133" s="10" t="str">
        <f>IF([1]※データ子２０!AQ130&lt;&gt;"","◎",0)</f>
        <v>◎</v>
      </c>
      <c r="S133" s="11">
        <f>+[1]※データ子２０!AY130</f>
        <v>0</v>
      </c>
      <c r="T133" s="3">
        <f>+[1]※データ子２０!AZ130</f>
        <v>0</v>
      </c>
      <c r="U133" s="3">
        <f>+[1]※データ子２０!BA130</f>
        <v>0</v>
      </c>
      <c r="V133" s="3">
        <f>+[1]※データ子２０!BB130</f>
        <v>0</v>
      </c>
      <c r="W133" s="3">
        <f>+[1]※データ子２０!BC130</f>
        <v>0</v>
      </c>
      <c r="X133" s="3">
        <f>+[1]※データ子２０!BD130</f>
        <v>0</v>
      </c>
      <c r="Y133" s="8">
        <f>+[1]※データ子２０!BE130</f>
        <v>0</v>
      </c>
      <c r="Z133" s="12">
        <f>+[1]※データ子２０!AS130</f>
        <v>1699352975</v>
      </c>
      <c r="AA133" s="13" t="str">
        <f>+[1]※データ子２０!AT130&amp;" "&amp;[1]※データ子２０!AU130</f>
        <v xml:space="preserve">T </v>
      </c>
    </row>
    <row r="134" spans="1:27" ht="31.75">
      <c r="A134" s="1">
        <f>+[1]※データ子２０!B131</f>
        <v>130</v>
      </c>
      <c r="B134" s="1" t="str">
        <f>+[1]※データ子２０!F131</f>
        <v>姫金久</v>
      </c>
      <c r="C134" s="2">
        <f>+[1]※データ子２０!G131</f>
        <v>25</v>
      </c>
      <c r="D134" s="3" t="str">
        <f>+[1]※データ子２０!H131</f>
        <v>南</v>
      </c>
      <c r="E134" s="4">
        <f>+[1]※データ子２０!I131</f>
        <v>1435069815</v>
      </c>
      <c r="F134" s="5">
        <f>+[1]※データ子２０!U131</f>
        <v>2</v>
      </c>
      <c r="G134" s="5" t="str">
        <f>+[1]※データ子２０!E131</f>
        <v>去勢</v>
      </c>
      <c r="H134" s="6">
        <f>+[1]※データ子２０!M131</f>
        <v>45893</v>
      </c>
      <c r="I134" s="5">
        <f>+[1]※データ子２０!BG131</f>
        <v>269</v>
      </c>
      <c r="J134" s="5" t="str">
        <f>+[1]※データ子２０!W131</f>
        <v>姫晴久</v>
      </c>
      <c r="K134" s="5" t="str">
        <f>+[1]※データ子２０!P131</f>
        <v>さきん</v>
      </c>
      <c r="L134" s="7">
        <f>IF(AC134=0,0,LOOKUP(AC134,'[1]コード（登録区分）'!A:A,'[1]コード（登録区分）'!B:B))</f>
        <v>0</v>
      </c>
      <c r="M134" s="8">
        <f>+[1]※データ子２０!R131</f>
        <v>2826250</v>
      </c>
      <c r="N134" s="9">
        <f>+[1]※データ子２０!T131</f>
        <v>81.599999999999994</v>
      </c>
      <c r="O134" s="5" t="str">
        <f>+[1]※データ子２０!AB131</f>
        <v>金太郎３</v>
      </c>
      <c r="P134" s="5" t="str">
        <f>+[1]※データ子２０!AG131</f>
        <v>安福久</v>
      </c>
      <c r="Q134" s="5" t="str">
        <f>+[1]※データ子２０!AK131</f>
        <v>平茂晴</v>
      </c>
      <c r="R134" s="10" t="str">
        <f>IF([1]※データ子２０!AQ131&lt;&gt;"","◎",0)</f>
        <v>◎</v>
      </c>
      <c r="S134" s="11" t="str">
        <f>+[1]※データ子２０!AY131</f>
        <v>期待の期待</v>
      </c>
      <c r="T134" s="3" t="str">
        <f>+[1]※データ子２０!AZ131</f>
        <v>A</v>
      </c>
      <c r="U134" s="3" t="str">
        <f>+[1]※データ子２０!BA131</f>
        <v>B</v>
      </c>
      <c r="V134" s="3" t="str">
        <f>+[1]※データ子２０!BB131</f>
        <v>A</v>
      </c>
      <c r="W134" s="3" t="str">
        <f>+[1]※データ子２０!BC131</f>
        <v>C</v>
      </c>
      <c r="X134" s="3" t="str">
        <f>+[1]※データ子２０!BD131</f>
        <v>B</v>
      </c>
      <c r="Y134" s="8" t="str">
        <f>+[1]※データ子２０!BE131</f>
        <v>A</v>
      </c>
      <c r="Z134" s="12">
        <f>+[1]※データ子２０!AS131</f>
        <v>1435069815</v>
      </c>
      <c r="AA134" s="13" t="str">
        <f>+[1]※データ子２０!AT131&amp;" "&amp;[1]※データ子２０!AU131</f>
        <v xml:space="preserve">T </v>
      </c>
    </row>
    <row r="135" spans="1:27" ht="31.75">
      <c r="A135" s="1">
        <f>+[1]※データ子２０!B132</f>
        <v>131</v>
      </c>
      <c r="B135" s="1" t="str">
        <f>+[1]※データ子２０!F132</f>
        <v>若乃平</v>
      </c>
      <c r="C135" s="2">
        <f>+[1]※データ子２０!G132</f>
        <v>25</v>
      </c>
      <c r="D135" s="3" t="str">
        <f>+[1]※データ子２０!H132</f>
        <v>南</v>
      </c>
      <c r="E135" s="4">
        <f>+[1]※データ子２０!I132</f>
        <v>1435069853</v>
      </c>
      <c r="F135" s="5">
        <f>+[1]※データ子２０!U132</f>
        <v>4</v>
      </c>
      <c r="G135" s="5" t="str">
        <f>+[1]※データ子２０!E132</f>
        <v>去勢</v>
      </c>
      <c r="H135" s="6">
        <f>+[1]※データ子２０!M132</f>
        <v>45926</v>
      </c>
      <c r="I135" s="5">
        <f>+[1]※データ子２０!BG132</f>
        <v>236</v>
      </c>
      <c r="J135" s="5" t="str">
        <f>+[1]※データ子２０!W132</f>
        <v>山若葉</v>
      </c>
      <c r="K135" s="5" t="str">
        <f>+[1]※データ子２０!P132</f>
        <v>かごめ</v>
      </c>
      <c r="L135" s="7">
        <f>IF(AC135=0,0,LOOKUP(AC135,'[1]コード（登録区分）'!A:A,'[1]コード（登録区分）'!B:B))</f>
        <v>0</v>
      </c>
      <c r="M135" s="8">
        <f>+[1]※データ子２０!R132</f>
        <v>2763006</v>
      </c>
      <c r="N135" s="9">
        <f>+[1]※データ子２０!T132</f>
        <v>80.599999999999994</v>
      </c>
      <c r="O135" s="5" t="str">
        <f>+[1]※データ子２０!AB132</f>
        <v>勝乃幸</v>
      </c>
      <c r="P135" s="5" t="str">
        <f>+[1]※データ子２０!AG132</f>
        <v>勝忠平</v>
      </c>
      <c r="Q135" s="5" t="str">
        <f>+[1]※データ子２０!AK132</f>
        <v>安糸福</v>
      </c>
      <c r="R135" s="10" t="str">
        <f>IF([1]※データ子２０!AQ132&lt;&gt;"","◎",0)</f>
        <v>◎</v>
      </c>
      <c r="S135" s="11" t="str">
        <f>+[1]※データ子２０!AY132</f>
        <v>期待の期待</v>
      </c>
      <c r="T135" s="3" t="str">
        <f>+[1]※データ子２０!AZ132</f>
        <v>B</v>
      </c>
      <c r="U135" s="3" t="str">
        <f>+[1]※データ子２０!BA132</f>
        <v>A</v>
      </c>
      <c r="V135" s="3" t="str">
        <f>+[1]※データ子２０!BB132</f>
        <v>A</v>
      </c>
      <c r="W135" s="3" t="str">
        <f>+[1]※データ子２０!BC132</f>
        <v>A</v>
      </c>
      <c r="X135" s="3" t="str">
        <f>+[1]※データ子２０!BD132</f>
        <v>A</v>
      </c>
      <c r="Y135" s="8" t="str">
        <f>+[1]※データ子２０!BE132</f>
        <v>A</v>
      </c>
      <c r="Z135" s="12">
        <f>+[1]※データ子２０!AS132</f>
        <v>1435069853</v>
      </c>
      <c r="AA135" s="13" t="str">
        <f>+[1]※データ子２０!AT132&amp;" "&amp;[1]※データ子２０!AU132</f>
        <v xml:space="preserve">T </v>
      </c>
    </row>
    <row r="136" spans="1:27" ht="31.75">
      <c r="A136" s="1">
        <f>+[1]※データ子２０!B133</f>
        <v>132</v>
      </c>
      <c r="B136" s="1" t="str">
        <f>+[1]※データ子２０!F133</f>
        <v>ゆきこ</v>
      </c>
      <c r="C136" s="2">
        <f>+[1]※データ子２０!G133</f>
        <v>25</v>
      </c>
      <c r="D136" s="3" t="str">
        <f>+[1]※データ子２０!H133</f>
        <v>南</v>
      </c>
      <c r="E136" s="4">
        <f>+[1]※データ子２０!I133</f>
        <v>1435069822</v>
      </c>
      <c r="F136" s="5">
        <f>+[1]※データ子２０!U133</f>
        <v>3</v>
      </c>
      <c r="G136" s="5" t="str">
        <f>+[1]※データ子２０!E133</f>
        <v>雌</v>
      </c>
      <c r="H136" s="6">
        <f>+[1]※データ子２０!M133</f>
        <v>45902</v>
      </c>
      <c r="I136" s="5">
        <f>+[1]※データ子２０!BG133</f>
        <v>260</v>
      </c>
      <c r="J136" s="5" t="str">
        <f>+[1]※データ子２０!W133</f>
        <v>幸男</v>
      </c>
      <c r="K136" s="5" t="str">
        <f>+[1]※データ子２０!P133</f>
        <v>ありす</v>
      </c>
      <c r="L136" s="7">
        <f>IF(AC136=0,0,LOOKUP(AC136,'[1]コード（登録区分）'!A:A,'[1]コード（登録区分）'!B:B))</f>
        <v>0</v>
      </c>
      <c r="M136" s="8">
        <f>+[1]※データ子２０!R133</f>
        <v>1862571</v>
      </c>
      <c r="N136" s="9">
        <f>+[1]※データ子２０!T133</f>
        <v>82.5</v>
      </c>
      <c r="O136" s="5" t="str">
        <f>+[1]※データ子２０!AB133</f>
        <v>金太郎３</v>
      </c>
      <c r="P136" s="5" t="str">
        <f>+[1]※データ子２０!AG133</f>
        <v>安福久</v>
      </c>
      <c r="Q136" s="5" t="str">
        <f>+[1]※データ子２０!AK133</f>
        <v>金幸</v>
      </c>
      <c r="R136" s="10" t="str">
        <f>IF([1]※データ子２０!AQ133&lt;&gt;"","◎",0)</f>
        <v>◎</v>
      </c>
      <c r="S136" s="11" t="str">
        <f>+[1]※データ子２０!AY133</f>
        <v>期待の期待</v>
      </c>
      <c r="T136" s="3" t="str">
        <f>+[1]※データ子２０!AZ133</f>
        <v>B</v>
      </c>
      <c r="U136" s="3" t="str">
        <f>+[1]※データ子２０!BA133</f>
        <v>A</v>
      </c>
      <c r="V136" s="3" t="str">
        <f>+[1]※データ子２０!BB133</f>
        <v>B</v>
      </c>
      <c r="W136" s="3" t="str">
        <f>+[1]※データ子２０!BC133</f>
        <v>A</v>
      </c>
      <c r="X136" s="3" t="str">
        <f>+[1]※データ子２０!BD133</f>
        <v>A</v>
      </c>
      <c r="Y136" s="8" t="str">
        <f>+[1]※データ子２０!BE133</f>
        <v>A</v>
      </c>
      <c r="Z136" s="12">
        <f>+[1]※データ子２０!AS133</f>
        <v>1435069822</v>
      </c>
      <c r="AA136" s="13" t="str">
        <f>+[1]※データ子２０!AT133&amp;" "&amp;[1]※データ子２０!AU133</f>
        <v xml:space="preserve">T </v>
      </c>
    </row>
    <row r="137" spans="1:27">
      <c r="A137" s="1">
        <f>+[1]※データ子２０!B134</f>
        <v>133</v>
      </c>
      <c r="B137" s="1" t="str">
        <f>+[1]※データ子２０!F134</f>
        <v>林桜</v>
      </c>
      <c r="C137" s="2">
        <f>+[1]※データ子２０!G134</f>
        <v>25</v>
      </c>
      <c r="D137" s="3" t="str">
        <f>+[1]※データ子２０!H134</f>
        <v>南</v>
      </c>
      <c r="E137" s="4">
        <f>+[1]※データ子２０!I134</f>
        <v>1435069785</v>
      </c>
      <c r="F137" s="5">
        <f>+[1]※データ子２０!U134</f>
        <v>6</v>
      </c>
      <c r="G137" s="5" t="str">
        <f>+[1]※データ子２０!E134</f>
        <v>去勢</v>
      </c>
      <c r="H137" s="6">
        <f>+[1]※データ子２０!M134</f>
        <v>45886</v>
      </c>
      <c r="I137" s="5">
        <f>+[1]※データ子２０!BG134</f>
        <v>276</v>
      </c>
      <c r="J137" s="5" t="str">
        <f>+[1]※データ子２０!W134</f>
        <v>美国桜</v>
      </c>
      <c r="K137" s="5" t="str">
        <f>+[1]※データ子２０!P134</f>
        <v>ななみ</v>
      </c>
      <c r="L137" s="7">
        <f>IF(AC137=0,0,LOOKUP(AC137,'[1]コード（登録区分）'!A:A,'[1]コード（登録区分）'!B:B))</f>
        <v>0</v>
      </c>
      <c r="M137" s="8">
        <f>+[1]※データ子２０!R134</f>
        <v>2658721</v>
      </c>
      <c r="N137" s="9">
        <f>+[1]※データ子２０!T134</f>
        <v>80.7</v>
      </c>
      <c r="O137" s="5" t="str">
        <f>+[1]※データ子２０!AB134</f>
        <v>金太郎３</v>
      </c>
      <c r="P137" s="5" t="str">
        <f>+[1]※データ子２０!AG134</f>
        <v>安福久</v>
      </c>
      <c r="Q137" s="5" t="str">
        <f>+[1]※データ子２０!AK134</f>
        <v>平茂勝</v>
      </c>
      <c r="R137" s="10" t="str">
        <f>IF([1]※データ子２０!AQ134&lt;&gt;"","◎",0)</f>
        <v>◎</v>
      </c>
      <c r="S137" s="11" t="str">
        <f>+[1]※データ子２０!AY134</f>
        <v>期待</v>
      </c>
      <c r="T137" s="3" t="str">
        <f>+[1]※データ子２０!AZ134</f>
        <v>C</v>
      </c>
      <c r="U137" s="3" t="str">
        <f>+[1]※データ子２０!BA134</f>
        <v>B</v>
      </c>
      <c r="V137" s="3" t="str">
        <f>+[1]※データ子２０!BB134</f>
        <v>B</v>
      </c>
      <c r="W137" s="3" t="str">
        <f>+[1]※データ子２０!BC134</f>
        <v>A</v>
      </c>
      <c r="X137" s="3" t="str">
        <f>+[1]※データ子２０!BD134</f>
        <v>A</v>
      </c>
      <c r="Y137" s="8" t="str">
        <f>+[1]※データ子２０!BE134</f>
        <v>C</v>
      </c>
      <c r="Z137" s="12">
        <f>+[1]※データ子２０!AS134</f>
        <v>1435069785</v>
      </c>
      <c r="AA137" s="13" t="str">
        <f>+[1]※データ子２０!AT134&amp;" "&amp;[1]※データ子２０!AU134</f>
        <v xml:space="preserve">T </v>
      </c>
    </row>
    <row r="138" spans="1:27" ht="31.75">
      <c r="A138" s="1">
        <f>+[1]※データ子２０!B135</f>
        <v>134</v>
      </c>
      <c r="B138" s="1" t="str">
        <f>+[1]※データ子２０!F135</f>
        <v>林幸桜</v>
      </c>
      <c r="C138" s="2">
        <f>+[1]※データ子２０!G135</f>
        <v>25</v>
      </c>
      <c r="D138" s="3" t="str">
        <f>+[1]※データ子２０!H135</f>
        <v>南</v>
      </c>
      <c r="E138" s="4">
        <f>+[1]※データ子２０!I135</f>
        <v>1435069792</v>
      </c>
      <c r="F138" s="5">
        <f>+[1]※データ子２０!U135</f>
        <v>2</v>
      </c>
      <c r="G138" s="5" t="str">
        <f>+[1]※データ子２０!E135</f>
        <v>去勢</v>
      </c>
      <c r="H138" s="6">
        <f>+[1]※データ子２０!M135</f>
        <v>45891</v>
      </c>
      <c r="I138" s="5">
        <f>+[1]※データ子２０!BG135</f>
        <v>271</v>
      </c>
      <c r="J138" s="5" t="str">
        <f>+[1]※データ子２０!W135</f>
        <v>幸男</v>
      </c>
      <c r="K138" s="5" t="str">
        <f>+[1]※データ子２０!P135</f>
        <v>さつき</v>
      </c>
      <c r="L138" s="7">
        <f>IF(AC138=0,0,LOOKUP(AC138,'[1]コード（登録区分）'!A:A,'[1]コード（登録区分）'!B:B))</f>
        <v>0</v>
      </c>
      <c r="M138" s="8">
        <f>+[1]※データ子２０!R135</f>
        <v>2837273</v>
      </c>
      <c r="N138" s="9">
        <f>+[1]※データ子２０!T135</f>
        <v>80.599999999999994</v>
      </c>
      <c r="O138" s="5" t="str">
        <f>+[1]※データ子２０!AB135</f>
        <v>美国桜</v>
      </c>
      <c r="P138" s="5" t="str">
        <f>+[1]※データ子２０!AG135</f>
        <v>金太郎３</v>
      </c>
      <c r="Q138" s="5" t="str">
        <f>+[1]※データ子２０!AK135</f>
        <v>安福久</v>
      </c>
      <c r="R138" s="10" t="str">
        <f>IF([1]※データ子２０!AQ135&lt;&gt;"","◎",0)</f>
        <v>◎</v>
      </c>
      <c r="S138" s="11" t="str">
        <f>+[1]※データ子２０!AY135</f>
        <v>期待の期待</v>
      </c>
      <c r="T138" s="3" t="str">
        <f>+[1]※データ子２０!AZ135</f>
        <v>B</v>
      </c>
      <c r="U138" s="3" t="str">
        <f>+[1]※データ子２０!BA135</f>
        <v>A</v>
      </c>
      <c r="V138" s="3" t="str">
        <f>+[1]※データ子２０!BB135</f>
        <v>B</v>
      </c>
      <c r="W138" s="3" t="str">
        <f>+[1]※データ子２０!BC135</f>
        <v>A</v>
      </c>
      <c r="X138" s="3" t="str">
        <f>+[1]※データ子２０!BD135</f>
        <v>A</v>
      </c>
      <c r="Y138" s="8" t="str">
        <f>+[1]※データ子２０!BE135</f>
        <v>A</v>
      </c>
      <c r="Z138" s="12">
        <f>+[1]※データ子２０!AS135</f>
        <v>1435069792</v>
      </c>
      <c r="AA138" s="13" t="str">
        <f>+[1]※データ子２０!AT135&amp;" "&amp;[1]※データ子２０!AU135</f>
        <v>T 右下顎放線菌治療済み</v>
      </c>
    </row>
    <row r="139" spans="1:27">
      <c r="A139" s="1">
        <f>+[1]※データ子２０!B136</f>
        <v>135</v>
      </c>
      <c r="B139" s="1" t="str">
        <f>+[1]※データ子２０!F136</f>
        <v>永吉</v>
      </c>
      <c r="C139" s="2">
        <f>+[1]※データ子２０!G136</f>
        <v>25</v>
      </c>
      <c r="D139" s="3" t="str">
        <f>+[1]※データ子２０!H136</f>
        <v>南</v>
      </c>
      <c r="E139" s="4">
        <f>+[1]※データ子２０!I136</f>
        <v>1699352647</v>
      </c>
      <c r="F139" s="5">
        <f>+[1]※データ子２０!U136</f>
        <v>1</v>
      </c>
      <c r="G139" s="5" t="str">
        <f>+[1]※データ子２０!E136</f>
        <v>去勢</v>
      </c>
      <c r="H139" s="6">
        <f>+[1]※データ子２０!M136</f>
        <v>45817</v>
      </c>
      <c r="I139" s="5">
        <f>+[1]※データ子２０!BG136</f>
        <v>345</v>
      </c>
      <c r="J139" s="5" t="str">
        <f>+[1]※データ子２０!W136</f>
        <v>弁慶３</v>
      </c>
      <c r="K139" s="5" t="str">
        <f>+[1]※データ子２０!P136</f>
        <v>ゆう４１５</v>
      </c>
      <c r="L139" s="7">
        <f>IF(AC139=0,0,LOOKUP(AC139,'[1]コード（登録区分）'!A:A,'[1]コード（登録区分）'!B:B))</f>
        <v>0</v>
      </c>
      <c r="M139" s="8">
        <f>+[1]※データ子２０!R136</f>
        <v>2831852</v>
      </c>
      <c r="N139" s="9">
        <f>+[1]※データ子２０!T136</f>
        <v>78.400000000000006</v>
      </c>
      <c r="O139" s="5" t="str">
        <f>+[1]※データ子２０!AB136</f>
        <v>幸紀雄</v>
      </c>
      <c r="P139" s="5" t="str">
        <f>+[1]※データ子２０!AG136</f>
        <v>百合茂</v>
      </c>
      <c r="Q139" s="5" t="str">
        <f>+[1]※データ子２０!AK136</f>
        <v>安福久</v>
      </c>
      <c r="R139" s="10" t="str">
        <f>IF([1]※データ子２０!AQ136&lt;&gt;"","◎",0)</f>
        <v>◎</v>
      </c>
      <c r="S139" s="11">
        <f>+[1]※データ子２０!AY136</f>
        <v>0</v>
      </c>
      <c r="T139" s="3">
        <f>+[1]※データ子２０!AZ136</f>
        <v>0</v>
      </c>
      <c r="U139" s="3">
        <f>+[1]※データ子２０!BA136</f>
        <v>0</v>
      </c>
      <c r="V139" s="3">
        <f>+[1]※データ子２０!BB136</f>
        <v>0</v>
      </c>
      <c r="W139" s="3">
        <f>+[1]※データ子２０!BC136</f>
        <v>0</v>
      </c>
      <c r="X139" s="3">
        <f>+[1]※データ子２０!BD136</f>
        <v>0</v>
      </c>
      <c r="Y139" s="8">
        <f>+[1]※データ子２０!BE136</f>
        <v>0</v>
      </c>
      <c r="Z139" s="12">
        <f>+[1]※データ子２０!AS136</f>
        <v>1699352647</v>
      </c>
      <c r="AA139" s="13" t="str">
        <f>+[1]※データ子２０!AT136&amp;" "&amp;[1]※データ子２０!AU136</f>
        <v>T 7.7.14尿膜管遺残手術</v>
      </c>
    </row>
    <row r="140" spans="1:27" ht="31.75">
      <c r="A140" s="1">
        <f>+[1]※データ子２０!B137</f>
        <v>136</v>
      </c>
      <c r="B140" s="1" t="str">
        <f>+[1]※データ子２０!F137</f>
        <v>川龍姫久</v>
      </c>
      <c r="C140" s="2">
        <f>+[1]※データ子２０!G137</f>
        <v>25</v>
      </c>
      <c r="D140" s="3" t="str">
        <f>+[1]※データ子２０!H137</f>
        <v>南</v>
      </c>
      <c r="E140" s="4">
        <f>+[1]※データ子２０!I137</f>
        <v>1699353064</v>
      </c>
      <c r="F140" s="5">
        <f>+[1]※データ子２０!U137</f>
        <v>1</v>
      </c>
      <c r="G140" s="5" t="str">
        <f>+[1]※データ子２０!E137</f>
        <v>去勢</v>
      </c>
      <c r="H140" s="6">
        <f>+[1]※データ子２０!M137</f>
        <v>45880</v>
      </c>
      <c r="I140" s="5">
        <f>+[1]※データ子２０!BG137</f>
        <v>282</v>
      </c>
      <c r="J140" s="5" t="str">
        <f>+[1]※データ子２０!W137</f>
        <v>姫晴久</v>
      </c>
      <c r="K140" s="5" t="str">
        <f>+[1]※データ子２０!P137</f>
        <v>てすら</v>
      </c>
      <c r="L140" s="7">
        <f>IF(AC140=0,0,LOOKUP(AC140,'[1]コード（登録区分）'!A:A,'[1]コード（登録区分）'!B:B))</f>
        <v>0</v>
      </c>
      <c r="M140" s="8">
        <f>+[1]※データ子２０!R137</f>
        <v>2878624</v>
      </c>
      <c r="N140" s="9">
        <f>+[1]※データ子２０!T137</f>
        <v>79.900000000000006</v>
      </c>
      <c r="O140" s="5" t="str">
        <f>+[1]※データ子２０!AB137</f>
        <v>真乃介</v>
      </c>
      <c r="P140" s="5" t="str">
        <f>+[1]※データ子２０!AG137</f>
        <v>直太郎</v>
      </c>
      <c r="Q140" s="5" t="str">
        <f>+[1]※データ子２０!AK137</f>
        <v>勝忠平</v>
      </c>
      <c r="R140" s="10" t="str">
        <f>IF([1]※データ子２０!AQ137&lt;&gt;"","◎",0)</f>
        <v>◎</v>
      </c>
      <c r="S140" s="11" t="str">
        <f>+[1]※データ子２０!AY137</f>
        <v>期待の期待</v>
      </c>
      <c r="T140" s="3" t="str">
        <f>+[1]※データ子２０!AZ137</f>
        <v>B</v>
      </c>
      <c r="U140" s="3" t="str">
        <f>+[1]※データ子２０!BA137</f>
        <v>A</v>
      </c>
      <c r="V140" s="3" t="str">
        <f>+[1]※データ子２０!BB137</f>
        <v>A</v>
      </c>
      <c r="W140" s="3" t="str">
        <f>+[1]※データ子２０!BC137</f>
        <v>B</v>
      </c>
      <c r="X140" s="3" t="str">
        <f>+[1]※データ子２０!BD137</f>
        <v>A</v>
      </c>
      <c r="Y140" s="8" t="str">
        <f>+[1]※データ子２０!BE137</f>
        <v>A</v>
      </c>
      <c r="Z140" s="12">
        <f>+[1]※データ子２０!AS137</f>
        <v>1699353064</v>
      </c>
      <c r="AA140" s="13" t="str">
        <f>+[1]※データ子２０!AT137&amp;" "&amp;[1]※データ子２０!AU137</f>
        <v xml:space="preserve">T </v>
      </c>
    </row>
    <row r="141" spans="1:27">
      <c r="A141" s="1">
        <f>+[1]※データ子２０!B138</f>
        <v>137</v>
      </c>
      <c r="B141" s="1" t="str">
        <f>+[1]※データ子２０!F138</f>
        <v>川龍幸晴</v>
      </c>
      <c r="C141" s="2">
        <f>+[1]※データ子２０!G138</f>
        <v>25</v>
      </c>
      <c r="D141" s="3" t="str">
        <f>+[1]※データ子２０!H138</f>
        <v>南</v>
      </c>
      <c r="E141" s="4">
        <f>+[1]※データ子２０!I138</f>
        <v>1699353071</v>
      </c>
      <c r="F141" s="5">
        <f>+[1]※データ子２０!U138</f>
        <v>8</v>
      </c>
      <c r="G141" s="5" t="str">
        <f>+[1]※データ子２０!E138</f>
        <v>去勢</v>
      </c>
      <c r="H141" s="6">
        <f>+[1]※データ子２０!M138</f>
        <v>45886</v>
      </c>
      <c r="I141" s="5">
        <f>+[1]※データ子２０!BG138</f>
        <v>276</v>
      </c>
      <c r="J141" s="5" t="str">
        <f>+[1]※データ子２０!W138</f>
        <v>幸男</v>
      </c>
      <c r="K141" s="5" t="str">
        <f>+[1]※データ子２０!P138</f>
        <v>ちとせはる</v>
      </c>
      <c r="L141" s="7">
        <f>IF(AC141=0,0,LOOKUP(AC141,'[1]コード（登録区分）'!A:A,'[1]コード（登録区分）'!B:B))</f>
        <v>0</v>
      </c>
      <c r="M141" s="8">
        <f>+[1]※データ子２０!R138</f>
        <v>2605669</v>
      </c>
      <c r="N141" s="9">
        <f>+[1]※データ子２０!T138</f>
        <v>79.8</v>
      </c>
      <c r="O141" s="5" t="str">
        <f>+[1]※データ子２０!AB138</f>
        <v>平茂晴</v>
      </c>
      <c r="P141" s="5" t="str">
        <f>+[1]※データ子２０!AG138</f>
        <v>安福久</v>
      </c>
      <c r="Q141" s="5" t="str">
        <f>+[1]※データ子２０!AK138</f>
        <v>勝忠平</v>
      </c>
      <c r="R141" s="10" t="str">
        <f>IF([1]※データ子２０!AQ138&lt;&gt;"","◎",0)</f>
        <v>◎</v>
      </c>
      <c r="S141" s="11" t="str">
        <f>+[1]※データ子２０!AY138</f>
        <v>期待</v>
      </c>
      <c r="T141" s="3" t="str">
        <f>+[1]※データ子２０!AZ138</f>
        <v>C</v>
      </c>
      <c r="U141" s="3" t="str">
        <f>+[1]※データ子２０!BA138</f>
        <v>A</v>
      </c>
      <c r="V141" s="3" t="str">
        <f>+[1]※データ子２０!BB138</f>
        <v>C</v>
      </c>
      <c r="W141" s="3" t="str">
        <f>+[1]※データ子２０!BC138</f>
        <v>A</v>
      </c>
      <c r="X141" s="3" t="str">
        <f>+[1]※データ子２０!BD138</f>
        <v>A</v>
      </c>
      <c r="Y141" s="8" t="str">
        <f>+[1]※データ子２０!BE138</f>
        <v>A</v>
      </c>
      <c r="Z141" s="12">
        <f>+[1]※データ子２０!AS138</f>
        <v>1699353071</v>
      </c>
      <c r="AA141" s="13" t="str">
        <f>+[1]※データ子２０!AT138&amp;" "&amp;[1]※データ子２０!AU138</f>
        <v xml:space="preserve">T </v>
      </c>
    </row>
    <row r="142" spans="1:27" ht="31.75">
      <c r="A142" s="1">
        <f>+[1]※データ子２０!B139</f>
        <v>138</v>
      </c>
      <c r="B142" s="1" t="str">
        <f>+[1]※データ子２０!F139</f>
        <v>川龍山桜</v>
      </c>
      <c r="C142" s="2">
        <f>+[1]※データ子２０!G139</f>
        <v>25</v>
      </c>
      <c r="D142" s="3" t="str">
        <f>+[1]※データ子２０!H139</f>
        <v>南</v>
      </c>
      <c r="E142" s="4">
        <f>+[1]※データ子２０!I139</f>
        <v>1699353088</v>
      </c>
      <c r="F142" s="5">
        <f>+[1]※データ子２０!U139</f>
        <v>4</v>
      </c>
      <c r="G142" s="5" t="str">
        <f>+[1]※データ子２０!E139</f>
        <v>去勢</v>
      </c>
      <c r="H142" s="6">
        <f>+[1]※データ子２０!M139</f>
        <v>45899</v>
      </c>
      <c r="I142" s="5">
        <f>+[1]※データ子２０!BG139</f>
        <v>263</v>
      </c>
      <c r="J142" s="5" t="str">
        <f>+[1]※データ子２０!W139</f>
        <v>山若葉</v>
      </c>
      <c r="K142" s="5" t="str">
        <f>+[1]※データ子２０!P139</f>
        <v>こちょう</v>
      </c>
      <c r="L142" s="7">
        <f>IF(AC142=0,0,LOOKUP(AC142,'[1]コード（登録区分）'!A:A,'[1]コード（登録区分）'!B:B))</f>
        <v>0</v>
      </c>
      <c r="M142" s="8">
        <f>+[1]※データ子２０!R139</f>
        <v>2770926</v>
      </c>
      <c r="N142" s="9">
        <f>+[1]※データ子２０!T139</f>
        <v>80.400000000000006</v>
      </c>
      <c r="O142" s="5" t="str">
        <f>+[1]※データ子２０!AB139</f>
        <v>美国桜</v>
      </c>
      <c r="P142" s="5" t="str">
        <f>+[1]※データ子２０!AG139</f>
        <v>百合茂</v>
      </c>
      <c r="Q142" s="5" t="str">
        <f>+[1]※データ子２０!AK139</f>
        <v>勝忠平</v>
      </c>
      <c r="R142" s="10" t="str">
        <f>IF([1]※データ子２０!AQ139&lt;&gt;"","◎",0)</f>
        <v>◎</v>
      </c>
      <c r="S142" s="11" t="str">
        <f>+[1]※データ子２０!AY139</f>
        <v>期待の期待</v>
      </c>
      <c r="T142" s="3" t="str">
        <f>+[1]※データ子２０!AZ139</f>
        <v>C</v>
      </c>
      <c r="U142" s="3" t="str">
        <f>+[1]※データ子２０!BA139</f>
        <v>A</v>
      </c>
      <c r="V142" s="3" t="str">
        <f>+[1]※データ子２０!BB139</f>
        <v>A</v>
      </c>
      <c r="W142" s="3" t="str">
        <f>+[1]※データ子２０!BC139</f>
        <v>A</v>
      </c>
      <c r="X142" s="3" t="str">
        <f>+[1]※データ子２０!BD139</f>
        <v>A</v>
      </c>
      <c r="Y142" s="8" t="str">
        <f>+[1]※データ子２０!BE139</f>
        <v>B</v>
      </c>
      <c r="Z142" s="12">
        <f>+[1]※データ子２０!AS139</f>
        <v>1699353088</v>
      </c>
      <c r="AA142" s="13" t="str">
        <f>+[1]※データ子２０!AT139&amp;" "&amp;[1]※データ子２０!AU139</f>
        <v xml:space="preserve">T </v>
      </c>
    </row>
    <row r="143" spans="1:27">
      <c r="A143" s="1">
        <f>+[1]※データ子２０!B140</f>
        <v>139</v>
      </c>
      <c r="B143" s="1" t="str">
        <f>+[1]※データ子２０!F140</f>
        <v>いよ</v>
      </c>
      <c r="C143" s="2">
        <f>+[1]※データ子２０!G140</f>
        <v>25</v>
      </c>
      <c r="D143" s="3" t="str">
        <f>+[1]※データ子２０!H140</f>
        <v>南</v>
      </c>
      <c r="E143" s="4">
        <f>+[1]※データ子２０!I140</f>
        <v>1699353095</v>
      </c>
      <c r="F143" s="5">
        <f>+[1]※データ子２０!U140</f>
        <v>4</v>
      </c>
      <c r="G143" s="5" t="str">
        <f>+[1]※データ子２０!E140</f>
        <v>雌</v>
      </c>
      <c r="H143" s="6">
        <f>+[1]※データ子２０!M140</f>
        <v>45903</v>
      </c>
      <c r="I143" s="5">
        <f>+[1]※データ子２０!BG140</f>
        <v>259</v>
      </c>
      <c r="J143" s="5" t="str">
        <f>+[1]※データ子２０!W140</f>
        <v>幸男</v>
      </c>
      <c r="K143" s="5" t="str">
        <f>+[1]※データ子２０!P140</f>
        <v>いいな</v>
      </c>
      <c r="L143" s="7">
        <f>IF(AC143=0,0,LOOKUP(AC143,'[1]コード（登録区分）'!A:A,'[1]コード（登録区分）'!B:B))</f>
        <v>0</v>
      </c>
      <c r="M143" s="8">
        <f>+[1]※データ子２０!R140</f>
        <v>2767666</v>
      </c>
      <c r="N143" s="9">
        <f>+[1]※データ子２０!T140</f>
        <v>80.8</v>
      </c>
      <c r="O143" s="5" t="str">
        <f>+[1]※データ子２０!AB140</f>
        <v>若百合</v>
      </c>
      <c r="P143" s="5" t="str">
        <f>+[1]※データ子２０!AG140</f>
        <v>安福久</v>
      </c>
      <c r="Q143" s="5" t="str">
        <f>+[1]※データ子２０!AK140</f>
        <v>百合茂</v>
      </c>
      <c r="R143" s="10" t="str">
        <f>IF([1]※データ子２０!AQ140&lt;&gt;"","◎",0)</f>
        <v>◎</v>
      </c>
      <c r="S143" s="11" t="str">
        <f>+[1]※データ子２０!AY140</f>
        <v>期待</v>
      </c>
      <c r="T143" s="3" t="str">
        <f>+[1]※データ子２０!AZ140</f>
        <v>A</v>
      </c>
      <c r="U143" s="3" t="str">
        <f>+[1]※データ子２０!BA140</f>
        <v>A</v>
      </c>
      <c r="V143" s="3" t="str">
        <f>+[1]※データ子２０!BB140</f>
        <v>B</v>
      </c>
      <c r="W143" s="3" t="str">
        <f>+[1]※データ子２０!BC140</f>
        <v>A</v>
      </c>
      <c r="X143" s="3" t="str">
        <f>+[1]※データ子２０!BD140</f>
        <v>A</v>
      </c>
      <c r="Y143" s="8" t="str">
        <f>+[1]※データ子２０!BE140</f>
        <v>A</v>
      </c>
      <c r="Z143" s="12">
        <f>+[1]※データ子２０!AS140</f>
        <v>1699353095</v>
      </c>
      <c r="AA143" s="13" t="str">
        <f>+[1]※データ子２０!AT140&amp;" "&amp;[1]※データ子２０!AU140</f>
        <v xml:space="preserve">T </v>
      </c>
    </row>
    <row r="144" spans="1:27" ht="31.75">
      <c r="A144" s="1">
        <f>+[1]※データ子２０!B141</f>
        <v>140</v>
      </c>
      <c r="B144" s="1" t="str">
        <f>+[1]※データ子２０!F141</f>
        <v>希空</v>
      </c>
      <c r="C144" s="2">
        <f>+[1]※データ子２０!G141</f>
        <v>25</v>
      </c>
      <c r="D144" s="3" t="str">
        <f>+[1]※データ子２０!H141</f>
        <v>南</v>
      </c>
      <c r="E144" s="4">
        <f>+[1]※データ子２０!I141</f>
        <v>1435068849</v>
      </c>
      <c r="F144" s="5">
        <f>+[1]※データ子２０!U141</f>
        <v>3</v>
      </c>
      <c r="G144" s="5" t="str">
        <f>+[1]※データ子２０!E141</f>
        <v>去勢</v>
      </c>
      <c r="H144" s="6">
        <f>+[1]※データ子２０!M141</f>
        <v>45894</v>
      </c>
      <c r="I144" s="5">
        <f>+[1]※データ子２０!BG141</f>
        <v>268</v>
      </c>
      <c r="J144" s="5" t="str">
        <f>+[1]※データ子２０!W141</f>
        <v>山若葉</v>
      </c>
      <c r="K144" s="5" t="str">
        <f>+[1]※データ子２０!P141</f>
        <v>さくらこ</v>
      </c>
      <c r="L144" s="7">
        <f>IF(AC144=0,0,LOOKUP(AC144,'[1]コード（登録区分）'!A:A,'[1]コード（登録区分）'!B:B))</f>
        <v>0</v>
      </c>
      <c r="M144" s="8">
        <f>+[1]※データ子２０!R141</f>
        <v>1896771</v>
      </c>
      <c r="N144" s="9">
        <f>+[1]※データ子２０!T141</f>
        <v>82.7</v>
      </c>
      <c r="O144" s="5" t="str">
        <f>+[1]※データ子２０!AB141</f>
        <v>美国桜</v>
      </c>
      <c r="P144" s="5" t="str">
        <f>+[1]※データ子２０!AG141</f>
        <v>光平照</v>
      </c>
      <c r="Q144" s="5" t="str">
        <f>+[1]※データ子２０!AK141</f>
        <v>勝忠平</v>
      </c>
      <c r="R144" s="10" t="str">
        <f>IF([1]※データ子２０!AQ141&lt;&gt;"","◎",0)</f>
        <v>◎</v>
      </c>
      <c r="S144" s="11" t="str">
        <f>+[1]※データ子２０!AY141</f>
        <v>期待の期待</v>
      </c>
      <c r="T144" s="3" t="str">
        <f>+[1]※データ子２０!AZ141</f>
        <v>B</v>
      </c>
      <c r="U144" s="3" t="str">
        <f>+[1]※データ子２０!BA141</f>
        <v>A</v>
      </c>
      <c r="V144" s="3" t="str">
        <f>+[1]※データ子２０!BB141</f>
        <v>A</v>
      </c>
      <c r="W144" s="3" t="str">
        <f>+[1]※データ子２０!BC141</f>
        <v>A</v>
      </c>
      <c r="X144" s="3" t="str">
        <f>+[1]※データ子２０!BD141</f>
        <v>A</v>
      </c>
      <c r="Y144" s="8" t="str">
        <f>+[1]※データ子２０!BE141</f>
        <v>A</v>
      </c>
      <c r="Z144" s="12">
        <f>+[1]※データ子２０!AS141</f>
        <v>1435068849</v>
      </c>
      <c r="AA144" s="13" t="str">
        <f>+[1]※データ子２０!AT141&amp;" "&amp;[1]※データ子２０!AU141</f>
        <v xml:space="preserve">T </v>
      </c>
    </row>
    <row r="145" spans="1:27">
      <c r="A145" s="1">
        <f>+[1]※データ子２０!B142</f>
        <v>141</v>
      </c>
      <c r="B145" s="1" t="str">
        <f>+[1]※データ子２０!F142</f>
        <v>柊</v>
      </c>
      <c r="C145" s="2">
        <f>+[1]※データ子２０!G142</f>
        <v>25</v>
      </c>
      <c r="D145" s="3" t="str">
        <f>+[1]※データ子２０!H142</f>
        <v>南</v>
      </c>
      <c r="E145" s="4">
        <f>+[1]※データ子２０!I142</f>
        <v>1435068917</v>
      </c>
      <c r="F145" s="5">
        <f>+[1]※データ子２０!U142</f>
        <v>2</v>
      </c>
      <c r="G145" s="5" t="str">
        <f>+[1]※データ子２０!E142</f>
        <v>去勢</v>
      </c>
      <c r="H145" s="6">
        <f>+[1]※データ子２０!M142</f>
        <v>45907</v>
      </c>
      <c r="I145" s="5">
        <f>+[1]※データ子２０!BG142</f>
        <v>255</v>
      </c>
      <c r="J145" s="5" t="str">
        <f>+[1]※データ子２０!W142</f>
        <v>勝乃幸</v>
      </c>
      <c r="K145" s="5" t="str">
        <f>+[1]※データ子２０!P142</f>
        <v>ひめやすふく</v>
      </c>
      <c r="L145" s="7">
        <f>IF(AC145=0,0,LOOKUP(AC145,'[1]コード（登録区分）'!A:A,'[1]コード（登録区分）'!B:B))</f>
        <v>0</v>
      </c>
      <c r="M145" s="8">
        <f>+[1]※データ子２０!R142</f>
        <v>1885178</v>
      </c>
      <c r="N145" s="9">
        <f>+[1]※データ子２０!T142</f>
        <v>81.599999999999994</v>
      </c>
      <c r="O145" s="5" t="str">
        <f>+[1]※データ子２０!AB142</f>
        <v>福之姫</v>
      </c>
      <c r="P145" s="5" t="str">
        <f>+[1]※データ子２０!AG142</f>
        <v>安福久</v>
      </c>
      <c r="Q145" s="5" t="str">
        <f>+[1]※データ子２０!AK142</f>
        <v>福桜（宮）</v>
      </c>
      <c r="R145" s="10" t="str">
        <f>IF([1]※データ子２０!AQ142&lt;&gt;"","◎",0)</f>
        <v>◎</v>
      </c>
      <c r="S145" s="11">
        <f>+[1]※データ子２０!AY142</f>
        <v>0</v>
      </c>
      <c r="T145" s="3">
        <f>+[1]※データ子２０!AZ142</f>
        <v>0</v>
      </c>
      <c r="U145" s="3">
        <f>+[1]※データ子２０!BA142</f>
        <v>0</v>
      </c>
      <c r="V145" s="3">
        <f>+[1]※データ子２０!BB142</f>
        <v>0</v>
      </c>
      <c r="W145" s="3">
        <f>+[1]※データ子２０!BC142</f>
        <v>0</v>
      </c>
      <c r="X145" s="3">
        <f>+[1]※データ子２０!BD142</f>
        <v>0</v>
      </c>
      <c r="Y145" s="8">
        <f>+[1]※データ子２０!BE142</f>
        <v>0</v>
      </c>
      <c r="Z145" s="12">
        <f>+[1]※データ子２０!AS142</f>
        <v>1435068917</v>
      </c>
      <c r="AA145" s="13" t="str">
        <f>+[1]※データ子２０!AT142&amp;" "&amp;[1]※データ子２０!AU142</f>
        <v xml:space="preserve">T・真菌症 </v>
      </c>
    </row>
    <row r="146" spans="1:27">
      <c r="A146" s="1">
        <f>+[1]※データ子２０!B143</f>
        <v>142</v>
      </c>
      <c r="B146" s="1" t="str">
        <f>+[1]※データ子２０!F143</f>
        <v>風雅</v>
      </c>
      <c r="C146" s="2">
        <f>+[1]※データ子２０!G143</f>
        <v>25</v>
      </c>
      <c r="D146" s="3" t="str">
        <f>+[1]※データ子２０!H143</f>
        <v>南</v>
      </c>
      <c r="E146" s="4">
        <f>+[1]※データ子２０!I143</f>
        <v>1435068900</v>
      </c>
      <c r="F146" s="5">
        <f>+[1]※データ子２０!U143</f>
        <v>1</v>
      </c>
      <c r="G146" s="5" t="str">
        <f>+[1]※データ子２０!E143</f>
        <v>去勢</v>
      </c>
      <c r="H146" s="6">
        <f>+[1]※データ子２０!M143</f>
        <v>45910</v>
      </c>
      <c r="I146" s="5">
        <f>+[1]※データ子２０!BG143</f>
        <v>252</v>
      </c>
      <c r="J146" s="5" t="str">
        <f>+[1]※データ子２０!W143</f>
        <v>福之姫</v>
      </c>
      <c r="K146" s="5" t="str">
        <f>+[1]※データ子２０!P143</f>
        <v>みさき</v>
      </c>
      <c r="L146" s="7">
        <f>IF(AC146=0,0,LOOKUP(AC146,'[1]コード（登録区分）'!A:A,'[1]コード（登録区分）'!B:B))</f>
        <v>0</v>
      </c>
      <c r="M146" s="8">
        <f>+[1]※データ子２０!R143</f>
        <v>2881448</v>
      </c>
      <c r="N146" s="9">
        <f>+[1]※データ子２０!T143</f>
        <v>82.1</v>
      </c>
      <c r="O146" s="5" t="str">
        <f>+[1]※データ子２０!AB143</f>
        <v>美国桜</v>
      </c>
      <c r="P146" s="5" t="str">
        <f>+[1]※データ子２０!AG143</f>
        <v>勝早桜５</v>
      </c>
      <c r="Q146" s="5" t="str">
        <f>+[1]※データ子２０!AK143</f>
        <v>安亀忠</v>
      </c>
      <c r="R146" s="10" t="str">
        <f>IF([1]※データ子２０!AQ143&lt;&gt;"","◎",0)</f>
        <v>◎</v>
      </c>
      <c r="S146" s="11">
        <f>+[1]※データ子２０!AY143</f>
        <v>0</v>
      </c>
      <c r="T146" s="3">
        <f>+[1]※データ子２０!AZ143</f>
        <v>0</v>
      </c>
      <c r="U146" s="3">
        <f>+[1]※データ子２０!BA143</f>
        <v>0</v>
      </c>
      <c r="V146" s="3">
        <f>+[1]※データ子２０!BB143</f>
        <v>0</v>
      </c>
      <c r="W146" s="3">
        <f>+[1]※データ子２０!BC143</f>
        <v>0</v>
      </c>
      <c r="X146" s="3">
        <f>+[1]※データ子２０!BD143</f>
        <v>0</v>
      </c>
      <c r="Y146" s="8">
        <f>+[1]※データ子２０!BE143</f>
        <v>0</v>
      </c>
      <c r="Z146" s="12">
        <f>+[1]※データ子２０!AS143</f>
        <v>1435068900</v>
      </c>
      <c r="AA146" s="13" t="str">
        <f>+[1]※データ子２０!AT143&amp;" "&amp;[1]※データ子２０!AU143</f>
        <v xml:space="preserve">T </v>
      </c>
    </row>
    <row r="147" spans="1:27" ht="31.75">
      <c r="A147" s="1">
        <f>+[1]※データ子２０!B144</f>
        <v>143</v>
      </c>
      <c r="B147" s="1" t="str">
        <f>+[1]※データ子２０!F144</f>
        <v>和成</v>
      </c>
      <c r="C147" s="2">
        <f>+[1]※データ子２０!G144</f>
        <v>25</v>
      </c>
      <c r="D147" s="3" t="str">
        <f>+[1]※データ子２０!H144</f>
        <v>南</v>
      </c>
      <c r="E147" s="4">
        <f>+[1]※データ子２０!I144</f>
        <v>1435068948</v>
      </c>
      <c r="F147" s="5">
        <f>+[1]※データ子２０!U144</f>
        <v>2</v>
      </c>
      <c r="G147" s="5" t="str">
        <f>+[1]※データ子２０!E144</f>
        <v>去勢</v>
      </c>
      <c r="H147" s="6">
        <f>+[1]※データ子２０!M144</f>
        <v>45925</v>
      </c>
      <c r="I147" s="5">
        <f>+[1]※データ子２０!BG144</f>
        <v>237</v>
      </c>
      <c r="J147" s="5" t="str">
        <f>+[1]※データ子２０!W144</f>
        <v>幸男</v>
      </c>
      <c r="K147" s="5" t="str">
        <f>+[1]※データ子２０!P144</f>
        <v>さや</v>
      </c>
      <c r="L147" s="7">
        <f>IF(AC147=0,0,LOOKUP(AC147,'[1]コード（登録区分）'!A:A,'[1]コード（登録区分）'!B:B))</f>
        <v>0</v>
      </c>
      <c r="M147" s="8">
        <f>+[1]※データ子２０!R144</f>
        <v>1921061</v>
      </c>
      <c r="N147" s="9">
        <f>+[1]※データ子２０!T144</f>
        <v>82</v>
      </c>
      <c r="O147" s="5" t="str">
        <f>+[1]※データ子２０!AB144</f>
        <v>晴久</v>
      </c>
      <c r="P147" s="5" t="str">
        <f>+[1]※データ子２０!AG144</f>
        <v>美国桜</v>
      </c>
      <c r="Q147" s="5" t="str">
        <f>+[1]※データ子２０!AK144</f>
        <v>百合茂</v>
      </c>
      <c r="R147" s="10" t="str">
        <f>IF([1]※データ子２０!AQ144&lt;&gt;"","◎",0)</f>
        <v>◎</v>
      </c>
      <c r="S147" s="11" t="str">
        <f>+[1]※データ子２０!AY144</f>
        <v>期待の期待</v>
      </c>
      <c r="T147" s="3" t="str">
        <f>+[1]※データ子２０!AZ144</f>
        <v>B</v>
      </c>
      <c r="U147" s="3" t="str">
        <f>+[1]※データ子２０!BA144</f>
        <v>A</v>
      </c>
      <c r="V147" s="3" t="str">
        <f>+[1]※データ子２０!BB144</f>
        <v>C</v>
      </c>
      <c r="W147" s="3" t="str">
        <f>+[1]※データ子２０!BC144</f>
        <v>A</v>
      </c>
      <c r="X147" s="3" t="str">
        <f>+[1]※データ子２０!BD144</f>
        <v>A</v>
      </c>
      <c r="Y147" s="8" t="str">
        <f>+[1]※データ子２０!BE144</f>
        <v>A</v>
      </c>
      <c r="Z147" s="12">
        <f>+[1]※データ子２０!AS144</f>
        <v>1435068948</v>
      </c>
      <c r="AA147" s="13" t="str">
        <f>+[1]※データ子２０!AT144&amp;" "&amp;[1]※データ子２０!AU144</f>
        <v xml:space="preserve">T・真菌症 </v>
      </c>
    </row>
    <row r="148" spans="1:27">
      <c r="A148" s="1">
        <f>+[1]※データ子２０!B145</f>
        <v>144</v>
      </c>
      <c r="B148" s="1" t="str">
        <f>+[1]※データ子２０!F145</f>
        <v>みやび</v>
      </c>
      <c r="C148" s="2">
        <f>+[1]※データ子２０!G145</f>
        <v>25</v>
      </c>
      <c r="D148" s="3" t="str">
        <f>+[1]※データ子２０!H145</f>
        <v>南</v>
      </c>
      <c r="E148" s="4">
        <f>+[1]※データ子２０!I145</f>
        <v>1435066777</v>
      </c>
      <c r="F148" s="5">
        <f>+[1]※データ子２０!U145</f>
        <v>7</v>
      </c>
      <c r="G148" s="5" t="str">
        <f>+[1]※データ子２０!E145</f>
        <v>雌</v>
      </c>
      <c r="H148" s="6">
        <f>+[1]※データ子２０!M145</f>
        <v>45867</v>
      </c>
      <c r="I148" s="5">
        <f>+[1]※データ子２０!BG145</f>
        <v>295</v>
      </c>
      <c r="J148" s="5" t="str">
        <f>+[1]※データ子２０!W145</f>
        <v>幸男</v>
      </c>
      <c r="K148" s="5" t="str">
        <f>+[1]※データ子２０!P145</f>
        <v>みらい２</v>
      </c>
      <c r="L148" s="7">
        <f>IF(AC148=0,0,LOOKUP(AC148,'[1]コード（登録区分）'!A:A,'[1]コード（登録区分）'!B:B))</f>
        <v>0</v>
      </c>
      <c r="M148" s="8">
        <f>+[1]※データ子２０!R145</f>
        <v>2598530</v>
      </c>
      <c r="N148" s="9">
        <f>+[1]※データ子２０!T145</f>
        <v>80.5</v>
      </c>
      <c r="O148" s="5" t="str">
        <f>+[1]※データ子２０!AB145</f>
        <v>平茂晴</v>
      </c>
      <c r="P148" s="5" t="str">
        <f>+[1]※データ子２０!AG145</f>
        <v>百合茂</v>
      </c>
      <c r="Q148" s="5" t="str">
        <f>+[1]※データ子２０!AK145</f>
        <v>安福久</v>
      </c>
      <c r="R148" s="10" t="str">
        <f>IF([1]※データ子２０!AQ145&lt;&gt;"","◎",0)</f>
        <v>◎</v>
      </c>
      <c r="S148" s="11" t="str">
        <f>+[1]※データ子２０!AY145</f>
        <v>期待</v>
      </c>
      <c r="T148" s="3" t="str">
        <f>+[1]※データ子２０!AZ145</f>
        <v>A</v>
      </c>
      <c r="U148" s="3" t="str">
        <f>+[1]※データ子２０!BA145</f>
        <v>A</v>
      </c>
      <c r="V148" s="3" t="str">
        <f>+[1]※データ子２０!BB145</f>
        <v>C</v>
      </c>
      <c r="W148" s="3" t="str">
        <f>+[1]※データ子２０!BC145</f>
        <v>A</v>
      </c>
      <c r="X148" s="3" t="str">
        <f>+[1]※データ子２０!BD145</f>
        <v>B</v>
      </c>
      <c r="Y148" s="8" t="str">
        <f>+[1]※データ子２０!BE145</f>
        <v>A</v>
      </c>
      <c r="Z148" s="12">
        <f>+[1]※データ子２０!AS145</f>
        <v>1435066777</v>
      </c>
      <c r="AA148" s="13" t="str">
        <f>+[1]※データ子２０!AT145&amp;" "&amp;[1]※データ子２０!AU145</f>
        <v xml:space="preserve">T </v>
      </c>
    </row>
    <row r="149" spans="1:27">
      <c r="A149" s="1">
        <f>+[1]※データ子２０!B146</f>
        <v>145</v>
      </c>
      <c r="B149" s="1" t="str">
        <f>+[1]※データ子２０!F146</f>
        <v>ななみ</v>
      </c>
      <c r="C149" s="2">
        <f>+[1]※データ子２０!G146</f>
        <v>25</v>
      </c>
      <c r="D149" s="3" t="str">
        <f>+[1]※データ子２０!H146</f>
        <v>南</v>
      </c>
      <c r="E149" s="4">
        <f>+[1]※データ子２０!I146</f>
        <v>1435068788</v>
      </c>
      <c r="F149" s="5">
        <f>+[1]※データ子２０!U146</f>
        <v>8</v>
      </c>
      <c r="G149" s="5" t="str">
        <f>+[1]※データ子２０!E146</f>
        <v>雌</v>
      </c>
      <c r="H149" s="6">
        <f>+[1]※データ子２０!M146</f>
        <v>45872</v>
      </c>
      <c r="I149" s="5">
        <f>+[1]※データ子２０!BG146</f>
        <v>290</v>
      </c>
      <c r="J149" s="5" t="str">
        <f>+[1]※データ子２０!W146</f>
        <v>幸男</v>
      </c>
      <c r="K149" s="5" t="str">
        <f>+[1]※データ子２０!P146</f>
        <v>はるゆり</v>
      </c>
      <c r="L149" s="7">
        <f>IF(AC149=0,0,LOOKUP(AC149,'[1]コード（登録区分）'!A:A,'[1]コード（登録区分）'!B:B))</f>
        <v>0</v>
      </c>
      <c r="M149" s="8">
        <f>+[1]※データ子２０!R146</f>
        <v>2546275</v>
      </c>
      <c r="N149" s="9">
        <f>+[1]※データ子２０!T146</f>
        <v>81.900000000000006</v>
      </c>
      <c r="O149" s="5" t="str">
        <f>+[1]※データ子２０!AB146</f>
        <v>平茂晴</v>
      </c>
      <c r="P149" s="5" t="str">
        <f>+[1]※データ子２０!AG146</f>
        <v>百合茂</v>
      </c>
      <c r="Q149" s="5" t="str">
        <f>+[1]※データ子２０!AK146</f>
        <v>安糸福</v>
      </c>
      <c r="R149" s="10" t="str">
        <f>IF([1]※データ子２０!AQ146&lt;&gt;"","◎",0)</f>
        <v>◎</v>
      </c>
      <c r="S149" s="11" t="str">
        <f>+[1]※データ子２０!AY146</f>
        <v>期待</v>
      </c>
      <c r="T149" s="3" t="str">
        <f>+[1]※データ子２０!AZ146</f>
        <v>A</v>
      </c>
      <c r="U149" s="3" t="str">
        <f>+[1]※データ子２０!BA146</f>
        <v>A</v>
      </c>
      <c r="V149" s="3" t="str">
        <f>+[1]※データ子２０!BB146</f>
        <v>C</v>
      </c>
      <c r="W149" s="3" t="str">
        <f>+[1]※データ子２０!BC146</f>
        <v>C</v>
      </c>
      <c r="X149" s="3" t="str">
        <f>+[1]※データ子２０!BD146</f>
        <v>C</v>
      </c>
      <c r="Y149" s="8" t="str">
        <f>+[1]※データ子２０!BE146</f>
        <v>B</v>
      </c>
      <c r="Z149" s="12">
        <f>+[1]※データ子２０!AS146</f>
        <v>1435068788</v>
      </c>
      <c r="AA149" s="13" t="str">
        <f>+[1]※データ子２０!AT146&amp;" "&amp;[1]※データ子２０!AU146</f>
        <v xml:space="preserve">T・真菌症 </v>
      </c>
    </row>
    <row r="150" spans="1:27">
      <c r="A150" s="1">
        <f>+[1]※データ子２０!B147</f>
        <v>146</v>
      </c>
      <c r="B150" s="1" t="str">
        <f>+[1]※データ子２０!F147</f>
        <v>こはく</v>
      </c>
      <c r="C150" s="2">
        <f>+[1]※データ子２０!G147</f>
        <v>25</v>
      </c>
      <c r="D150" s="3" t="str">
        <f>+[1]※データ子２０!H147</f>
        <v>南</v>
      </c>
      <c r="E150" s="4">
        <f>+[1]※データ子２０!I147</f>
        <v>1435068795</v>
      </c>
      <c r="F150" s="5">
        <f>+[1]※データ子２０!U147</f>
        <v>5</v>
      </c>
      <c r="G150" s="5" t="str">
        <f>+[1]※データ子２０!E147</f>
        <v>雌</v>
      </c>
      <c r="H150" s="6">
        <f>+[1]※データ子２０!M147</f>
        <v>45872</v>
      </c>
      <c r="I150" s="5">
        <f>+[1]※データ子２０!BG147</f>
        <v>290</v>
      </c>
      <c r="J150" s="5" t="str">
        <f>+[1]※データ子２０!W147</f>
        <v>晴太郎</v>
      </c>
      <c r="K150" s="5" t="str">
        <f>+[1]※データ子２０!P147</f>
        <v>ねずこ</v>
      </c>
      <c r="L150" s="7">
        <f>IF(AC150=0,0,LOOKUP(AC150,'[1]コード（登録区分）'!A:A,'[1]コード（登録区分）'!B:B))</f>
        <v>0</v>
      </c>
      <c r="M150" s="8">
        <f>+[1]※データ子２０!R147</f>
        <v>1833183</v>
      </c>
      <c r="N150" s="9">
        <f>+[1]※データ子２０!T147</f>
        <v>81.599999999999994</v>
      </c>
      <c r="O150" s="5" t="str">
        <f>+[1]※データ子２０!AB147</f>
        <v>百合幸</v>
      </c>
      <c r="P150" s="5" t="str">
        <f>+[1]※データ子２０!AG147</f>
        <v>美津照重</v>
      </c>
      <c r="Q150" s="5" t="str">
        <f>+[1]※データ子２０!AK147</f>
        <v>勝忠平</v>
      </c>
      <c r="R150" s="10" t="str">
        <f>IF([1]※データ子２０!AQ147&lt;&gt;"","◎",0)</f>
        <v>◎</v>
      </c>
      <c r="S150" s="11" t="str">
        <f>+[1]※データ子２０!AY147</f>
        <v>期待</v>
      </c>
      <c r="T150" s="3" t="str">
        <f>+[1]※データ子２０!AZ147</f>
        <v>B</v>
      </c>
      <c r="U150" s="3" t="str">
        <f>+[1]※データ子２０!BA147</f>
        <v>B</v>
      </c>
      <c r="V150" s="3" t="str">
        <f>+[1]※データ子２０!BB147</f>
        <v>A</v>
      </c>
      <c r="W150" s="3" t="str">
        <f>+[1]※データ子２０!BC147</f>
        <v>B</v>
      </c>
      <c r="X150" s="3" t="str">
        <f>+[1]※データ子２０!BD147</f>
        <v>B</v>
      </c>
      <c r="Y150" s="8" t="str">
        <f>+[1]※データ子２０!BE147</f>
        <v>B</v>
      </c>
      <c r="Z150" s="12">
        <f>+[1]※データ子２０!AS147</f>
        <v>1435068795</v>
      </c>
      <c r="AA150" s="13" t="str">
        <f>+[1]※データ子２０!AT147&amp;" "&amp;[1]※データ子２０!AU147</f>
        <v xml:space="preserve">T </v>
      </c>
    </row>
    <row r="151" spans="1:27">
      <c r="A151" s="1">
        <f>+[1]※データ子２０!B148</f>
        <v>147</v>
      </c>
      <c r="B151" s="1" t="str">
        <f>+[1]※データ子２０!F148</f>
        <v>ゆりあ</v>
      </c>
      <c r="C151" s="2">
        <f>+[1]※データ子２０!G148</f>
        <v>25</v>
      </c>
      <c r="D151" s="3" t="str">
        <f>+[1]※データ子２０!H148</f>
        <v>南</v>
      </c>
      <c r="E151" s="4">
        <f>+[1]※データ子２０!I148</f>
        <v>1435068801</v>
      </c>
      <c r="F151" s="5">
        <f>+[1]※データ子２０!U148</f>
        <v>9</v>
      </c>
      <c r="G151" s="5" t="str">
        <f>+[1]※データ子２０!E148</f>
        <v>雌</v>
      </c>
      <c r="H151" s="6">
        <f>+[1]※データ子２０!M148</f>
        <v>45882</v>
      </c>
      <c r="I151" s="5">
        <f>+[1]※データ子２０!BG148</f>
        <v>280</v>
      </c>
      <c r="J151" s="5" t="str">
        <f>+[1]※データ子２０!W148</f>
        <v>姫晴久</v>
      </c>
      <c r="K151" s="5" t="str">
        <f>+[1]※データ子２０!P148</f>
        <v>きんいと</v>
      </c>
      <c r="L151" s="7">
        <f>IF(AC151=0,0,LOOKUP(AC151,'[1]コード（登録区分）'!A:A,'[1]コード（登録区分）'!B:B))</f>
        <v>0</v>
      </c>
      <c r="M151" s="8">
        <f>+[1]※データ子２０!R148</f>
        <v>2542616</v>
      </c>
      <c r="N151" s="9">
        <f>+[1]※データ子２０!T148</f>
        <v>80.5</v>
      </c>
      <c r="O151" s="5" t="str">
        <f>+[1]※データ子２０!AB148</f>
        <v>金太郎３</v>
      </c>
      <c r="P151" s="5" t="str">
        <f>+[1]※データ子２０!AG148</f>
        <v>安糸福</v>
      </c>
      <c r="Q151" s="5" t="str">
        <f>+[1]※データ子２０!AK148</f>
        <v>北国７の８</v>
      </c>
      <c r="R151" s="10" t="str">
        <f>IF([1]※データ子２０!AQ148&lt;&gt;"","◎",0)</f>
        <v>◎</v>
      </c>
      <c r="S151" s="11" t="str">
        <f>+[1]※データ子２０!AY148</f>
        <v>期待</v>
      </c>
      <c r="T151" s="3" t="str">
        <f>+[1]※データ子２０!AZ148</f>
        <v>B</v>
      </c>
      <c r="U151" s="3" t="str">
        <f>+[1]※データ子２０!BA148</f>
        <v>C</v>
      </c>
      <c r="V151" s="3" t="str">
        <f>+[1]※データ子２０!BB148</f>
        <v>A</v>
      </c>
      <c r="W151" s="3" t="str">
        <f>+[1]※データ子２０!BC148</f>
        <v>C</v>
      </c>
      <c r="X151" s="3" t="str">
        <f>+[1]※データ子２０!BD148</f>
        <v>C</v>
      </c>
      <c r="Y151" s="8" t="str">
        <f>+[1]※データ子２０!BE148</f>
        <v>A</v>
      </c>
      <c r="Z151" s="12">
        <f>+[1]※データ子２０!AS148</f>
        <v>1435068801</v>
      </c>
      <c r="AA151" s="13" t="str">
        <f>+[1]※データ子２０!AT148&amp;" "&amp;[1]※データ子２０!AU148</f>
        <v xml:space="preserve">T </v>
      </c>
    </row>
    <row r="152" spans="1:27">
      <c r="A152" s="1">
        <f>+[1]※データ子２０!B149</f>
        <v>148</v>
      </c>
      <c r="B152" s="1" t="str">
        <f>+[1]※データ子２０!F149</f>
        <v>あやめ</v>
      </c>
      <c r="C152" s="2">
        <f>+[1]※データ子２０!G149</f>
        <v>25</v>
      </c>
      <c r="D152" s="3" t="str">
        <f>+[1]※データ子２０!H149</f>
        <v>南</v>
      </c>
      <c r="E152" s="4">
        <f>+[1]※データ子２０!I149</f>
        <v>1435068818</v>
      </c>
      <c r="F152" s="5">
        <f>+[1]※データ子２０!U149</f>
        <v>6</v>
      </c>
      <c r="G152" s="5" t="str">
        <f>+[1]※データ子２０!E149</f>
        <v>雌</v>
      </c>
      <c r="H152" s="6">
        <f>+[1]※データ子２０!M149</f>
        <v>45885</v>
      </c>
      <c r="I152" s="5">
        <f>+[1]※データ子２０!BG149</f>
        <v>277</v>
      </c>
      <c r="J152" s="5" t="str">
        <f>+[1]※データ子２０!W149</f>
        <v>若百合</v>
      </c>
      <c r="K152" s="5" t="str">
        <f>+[1]※データ子２０!P149</f>
        <v>みゆき</v>
      </c>
      <c r="L152" s="7">
        <f>IF(AC152=0,0,LOOKUP(AC152,'[1]コード（登録区分）'!A:A,'[1]コード（登録区分）'!B:B))</f>
        <v>0</v>
      </c>
      <c r="M152" s="8">
        <f>+[1]※データ子２０!R149</f>
        <v>1797066</v>
      </c>
      <c r="N152" s="9">
        <f>+[1]※データ子２０!T149</f>
        <v>82</v>
      </c>
      <c r="O152" s="5" t="str">
        <f>+[1]※データ子２０!AB149</f>
        <v>美国桜</v>
      </c>
      <c r="P152" s="5" t="str">
        <f>+[1]※データ子２０!AG149</f>
        <v>百合茂</v>
      </c>
      <c r="Q152" s="5" t="str">
        <f>+[1]※データ子２０!AK149</f>
        <v>勝忠平</v>
      </c>
      <c r="R152" s="10" t="str">
        <f>IF([1]※データ子２０!AQ149&lt;&gt;"","◎",0)</f>
        <v>◎</v>
      </c>
      <c r="S152" s="11" t="str">
        <f>+[1]※データ子２０!AY149</f>
        <v>期待</v>
      </c>
      <c r="T152" s="3" t="str">
        <f>+[1]※データ子２０!AZ149</f>
        <v>A</v>
      </c>
      <c r="U152" s="3" t="str">
        <f>+[1]※データ子２０!BA149</f>
        <v>A</v>
      </c>
      <c r="V152" s="3" t="str">
        <f>+[1]※データ子２０!BB149</f>
        <v>B</v>
      </c>
      <c r="W152" s="3" t="str">
        <f>+[1]※データ子２０!BC149</f>
        <v>C</v>
      </c>
      <c r="X152" s="3" t="str">
        <f>+[1]※データ子２０!BD149</f>
        <v>A</v>
      </c>
      <c r="Y152" s="8" t="str">
        <f>+[1]※データ子２０!BE149</f>
        <v>A</v>
      </c>
      <c r="Z152" s="12">
        <f>+[1]※データ子２０!AS149</f>
        <v>1435068818</v>
      </c>
      <c r="AA152" s="13" t="str">
        <f>+[1]※データ子２０!AT149&amp;" "&amp;[1]※データ子２０!AU149</f>
        <v xml:space="preserve">T </v>
      </c>
    </row>
    <row r="153" spans="1:27" ht="31.75">
      <c r="A153" s="1">
        <f>+[1]※データ子２０!B150</f>
        <v>149</v>
      </c>
      <c r="B153" s="1" t="str">
        <f>+[1]※データ子２０!F150</f>
        <v>ここな</v>
      </c>
      <c r="C153" s="2">
        <f>+[1]※データ子２０!G150</f>
        <v>25</v>
      </c>
      <c r="D153" s="3" t="str">
        <f>+[1]※データ子２０!H150</f>
        <v>南</v>
      </c>
      <c r="E153" s="4">
        <f>+[1]※データ子２０!I150</f>
        <v>1435068832</v>
      </c>
      <c r="F153" s="5">
        <f>+[1]※データ子２０!U150</f>
        <v>2</v>
      </c>
      <c r="G153" s="5" t="str">
        <f>+[1]※データ子２０!E150</f>
        <v>雌</v>
      </c>
      <c r="H153" s="6">
        <f>+[1]※データ子２０!M150</f>
        <v>45887</v>
      </c>
      <c r="I153" s="5">
        <f>+[1]※データ子２０!BG150</f>
        <v>275</v>
      </c>
      <c r="J153" s="5" t="str">
        <f>+[1]※データ子２０!W150</f>
        <v>隆富志</v>
      </c>
      <c r="K153" s="5" t="str">
        <f>+[1]※データ子２０!P150</f>
        <v>れい</v>
      </c>
      <c r="L153" s="7">
        <f>IF(AC153=0,0,LOOKUP(AC153,'[1]コード（登録区分）'!A:A,'[1]コード（登録区分）'!B:B))</f>
        <v>0</v>
      </c>
      <c r="M153" s="8">
        <f>+[1]※データ子２０!R150</f>
        <v>2812356</v>
      </c>
      <c r="N153" s="9">
        <f>+[1]※データ子２０!T150</f>
        <v>81.8</v>
      </c>
      <c r="O153" s="5" t="str">
        <f>+[1]※データ子２０!AB150</f>
        <v>勝早桜５</v>
      </c>
      <c r="P153" s="5" t="str">
        <f>+[1]※データ子２０!AG150</f>
        <v>安亀忠</v>
      </c>
      <c r="Q153" s="5" t="str">
        <f>+[1]※データ子２０!AK150</f>
        <v>華春福</v>
      </c>
      <c r="R153" s="10" t="str">
        <f>IF([1]※データ子２０!AQ150&lt;&gt;"","◎",0)</f>
        <v>◎</v>
      </c>
      <c r="S153" s="11" t="str">
        <f>+[1]※データ子２０!AY150</f>
        <v>期待の期待</v>
      </c>
      <c r="T153" s="3" t="str">
        <f>+[1]※データ子２０!AZ150</f>
        <v>C</v>
      </c>
      <c r="U153" s="3" t="str">
        <f>+[1]※データ子２０!BA150</f>
        <v>B</v>
      </c>
      <c r="V153" s="3" t="str">
        <f>+[1]※データ子２０!BB150</f>
        <v>B</v>
      </c>
      <c r="W153" s="3" t="str">
        <f>+[1]※データ子２０!BC150</f>
        <v>A</v>
      </c>
      <c r="X153" s="3" t="str">
        <f>+[1]※データ子２０!BD150</f>
        <v>A</v>
      </c>
      <c r="Y153" s="8" t="str">
        <f>+[1]※データ子２０!BE150</f>
        <v>A</v>
      </c>
      <c r="Z153" s="12">
        <f>+[1]※データ子２０!AS150</f>
        <v>1435068832</v>
      </c>
      <c r="AA153" s="13" t="str">
        <f>+[1]※データ子２０!AT150&amp;" "&amp;[1]※データ子２０!AU150</f>
        <v xml:space="preserve">T </v>
      </c>
    </row>
    <row r="154" spans="1:27">
      <c r="A154" s="1">
        <f>+[1]※データ子２０!B151</f>
        <v>150</v>
      </c>
      <c r="B154" s="1" t="str">
        <f>+[1]※データ子２０!F151</f>
        <v>幸三</v>
      </c>
      <c r="C154" s="2">
        <f>+[1]※データ子２０!G151</f>
        <v>25</v>
      </c>
      <c r="D154" s="3" t="str">
        <f>+[1]※データ子２０!H151</f>
        <v>南</v>
      </c>
      <c r="E154" s="4">
        <f>+[1]※データ子２０!I151</f>
        <v>1435069174</v>
      </c>
      <c r="F154" s="5">
        <f>+[1]※データ子２０!U151</f>
        <v>4</v>
      </c>
      <c r="G154" s="5" t="str">
        <f>+[1]※データ子２０!E151</f>
        <v>去勢</v>
      </c>
      <c r="H154" s="6">
        <f>+[1]※データ子２０!M151</f>
        <v>45904</v>
      </c>
      <c r="I154" s="5">
        <f>+[1]※データ子２０!BG151</f>
        <v>258</v>
      </c>
      <c r="J154" s="5" t="str">
        <f>+[1]※データ子２０!W151</f>
        <v>幸男</v>
      </c>
      <c r="K154" s="5" t="str">
        <f>+[1]※データ子２０!P151</f>
        <v>きんうめ</v>
      </c>
      <c r="L154" s="7">
        <f>IF(AC154=0,0,LOOKUP(AC154,'[1]コード（登録区分）'!A:A,'[1]コード（登録区分）'!B:B))</f>
        <v>0</v>
      </c>
      <c r="M154" s="8">
        <f>+[1]※データ子２０!R151</f>
        <v>2731158</v>
      </c>
      <c r="N154" s="9">
        <f>+[1]※データ子２０!T151</f>
        <v>79.5</v>
      </c>
      <c r="O154" s="5" t="str">
        <f>+[1]※データ子２０!AB151</f>
        <v>金太郎３</v>
      </c>
      <c r="P154" s="5" t="str">
        <f>+[1]※データ子２０!AG151</f>
        <v>平茂晴</v>
      </c>
      <c r="Q154" s="5" t="str">
        <f>+[1]※データ子２０!AK151</f>
        <v>安福久</v>
      </c>
      <c r="R154" s="10" t="str">
        <f>IF([1]※データ子２０!AQ151&lt;&gt;"","◎",0)</f>
        <v>◎</v>
      </c>
      <c r="S154" s="11" t="str">
        <f>+[1]※データ子２０!AY151</f>
        <v>期待</v>
      </c>
      <c r="T154" s="3" t="str">
        <f>+[1]※データ子２０!AZ151</f>
        <v>A</v>
      </c>
      <c r="U154" s="3" t="str">
        <f>+[1]※データ子２０!BA151</f>
        <v>A</v>
      </c>
      <c r="V154" s="3" t="str">
        <f>+[1]※データ子２０!BB151</f>
        <v>B</v>
      </c>
      <c r="W154" s="3" t="str">
        <f>+[1]※データ子２０!BC151</f>
        <v>B</v>
      </c>
      <c r="X154" s="3" t="str">
        <f>+[1]※データ子２０!BD151</f>
        <v>A</v>
      </c>
      <c r="Y154" s="8" t="str">
        <f>+[1]※データ子２０!BE151</f>
        <v>A</v>
      </c>
      <c r="Z154" s="12">
        <f>+[1]※データ子２０!AS151</f>
        <v>1435069174</v>
      </c>
      <c r="AA154" s="13" t="str">
        <f>+[1]※データ子２０!AT151&amp;" "&amp;[1]※データ子２０!AU151</f>
        <v xml:space="preserve">T </v>
      </c>
    </row>
    <row r="155" spans="1:27">
      <c r="A155" s="1">
        <f>+[1]※データ子２０!B152</f>
        <v>151</v>
      </c>
      <c r="B155" s="1" t="str">
        <f>+[1]※データ子２０!F152</f>
        <v>男伝</v>
      </c>
      <c r="C155" s="2">
        <f>+[1]※データ子２０!G152</f>
        <v>25</v>
      </c>
      <c r="D155" s="3" t="str">
        <f>+[1]※データ子２０!H152</f>
        <v>南</v>
      </c>
      <c r="E155" s="4">
        <f>+[1]※データ子２０!I152</f>
        <v>1435068993</v>
      </c>
      <c r="F155" s="5">
        <f>+[1]※データ子２０!U152</f>
        <v>2</v>
      </c>
      <c r="G155" s="5" t="str">
        <f>+[1]※データ子２０!E152</f>
        <v>去勢</v>
      </c>
      <c r="H155" s="6">
        <f>+[1]※データ子２０!M152</f>
        <v>45884</v>
      </c>
      <c r="I155" s="5">
        <f>+[1]※データ子２０!BG152</f>
        <v>278</v>
      </c>
      <c r="J155" s="5" t="str">
        <f>+[1]※データ子２０!W152</f>
        <v>金太郎３</v>
      </c>
      <c r="K155" s="5" t="str">
        <f>+[1]※データ子２０!P152</f>
        <v>おでん</v>
      </c>
      <c r="L155" s="7">
        <f>IF(AC155=0,0,LOOKUP(AC155,'[1]コード（登録区分）'!A:A,'[1]コード（登録区分）'!B:B))</f>
        <v>0</v>
      </c>
      <c r="M155" s="8">
        <f>+[1]※データ子２０!R152</f>
        <v>1892584</v>
      </c>
      <c r="N155" s="9">
        <f>+[1]※データ子２０!T152</f>
        <v>81.900000000000006</v>
      </c>
      <c r="O155" s="5" t="str">
        <f>+[1]※データ子２０!AB152</f>
        <v>福之姫</v>
      </c>
      <c r="P155" s="5" t="str">
        <f>+[1]※データ子２０!AG152</f>
        <v>安福久</v>
      </c>
      <c r="Q155" s="5" t="str">
        <f>+[1]※データ子２０!AK152</f>
        <v>勝忠平</v>
      </c>
      <c r="R155" s="10" t="str">
        <f>IF([1]※データ子２０!AQ152&lt;&gt;"","◎",0)</f>
        <v>◎</v>
      </c>
      <c r="S155" s="11">
        <f>+[1]※データ子２０!AY152</f>
        <v>0</v>
      </c>
      <c r="T155" s="3">
        <f>+[1]※データ子２０!AZ152</f>
        <v>0</v>
      </c>
      <c r="U155" s="3">
        <f>+[1]※データ子２０!BA152</f>
        <v>0</v>
      </c>
      <c r="V155" s="3">
        <f>+[1]※データ子２０!BB152</f>
        <v>0</v>
      </c>
      <c r="W155" s="3">
        <f>+[1]※データ子２０!BC152</f>
        <v>0</v>
      </c>
      <c r="X155" s="3">
        <f>+[1]※データ子２０!BD152</f>
        <v>0</v>
      </c>
      <c r="Y155" s="8">
        <f>+[1]※データ子２０!BE152</f>
        <v>0</v>
      </c>
      <c r="Z155" s="12">
        <f>+[1]※データ子２０!AS152</f>
        <v>1435068993</v>
      </c>
      <c r="AA155" s="13" t="str">
        <f>+[1]※データ子２０!AT152&amp;" "&amp;[1]※データ子２０!AU152</f>
        <v xml:space="preserve">T </v>
      </c>
    </row>
    <row r="156" spans="1:27">
      <c r="A156" s="1">
        <f>+[1]※データ子２０!B153</f>
        <v>152</v>
      </c>
      <c r="B156" s="1" t="str">
        <f>+[1]※データ子２０!F153</f>
        <v>幸姫章</v>
      </c>
      <c r="C156" s="2">
        <f>+[1]※データ子２０!G153</f>
        <v>25</v>
      </c>
      <c r="D156" s="3" t="str">
        <f>+[1]※データ子２０!H153</f>
        <v>南</v>
      </c>
      <c r="E156" s="4">
        <f>+[1]※データ子２０!I153</f>
        <v>1435069037</v>
      </c>
      <c r="F156" s="5">
        <f>+[1]※データ子２０!U153</f>
        <v>5</v>
      </c>
      <c r="G156" s="5" t="str">
        <f>+[1]※データ子２０!E153</f>
        <v>去勢</v>
      </c>
      <c r="H156" s="6">
        <f>+[1]※データ子２０!M153</f>
        <v>45901</v>
      </c>
      <c r="I156" s="5">
        <f>+[1]※データ子２０!BG153</f>
        <v>261</v>
      </c>
      <c r="J156" s="5" t="str">
        <f>+[1]※データ子２０!W153</f>
        <v>幸男</v>
      </c>
      <c r="K156" s="5" t="str">
        <f>+[1]※データ子２０!P153</f>
        <v>ひめっこ</v>
      </c>
      <c r="L156" s="7">
        <f>IF(AC156=0,0,LOOKUP(AC156,'[1]コード（登録区分）'!A:A,'[1]コード（登録区分）'!B:B))</f>
        <v>0</v>
      </c>
      <c r="M156" s="8">
        <f>+[1]※データ子２０!R153</f>
        <v>2730129</v>
      </c>
      <c r="N156" s="9">
        <f>+[1]※データ子２０!T153</f>
        <v>80.400000000000006</v>
      </c>
      <c r="O156" s="5" t="str">
        <f>+[1]※データ子２０!AB153</f>
        <v>平茂晴</v>
      </c>
      <c r="P156" s="5" t="str">
        <f>+[1]※データ子２０!AG153</f>
        <v>華春福</v>
      </c>
      <c r="Q156" s="5" t="str">
        <f>+[1]※データ子２０!AK153</f>
        <v>安福久</v>
      </c>
      <c r="R156" s="10" t="str">
        <f>IF([1]※データ子２０!AQ153&lt;&gt;"","◎",0)</f>
        <v>◎</v>
      </c>
      <c r="S156" s="11" t="str">
        <f>+[1]※データ子２０!AY153</f>
        <v>期待</v>
      </c>
      <c r="T156" s="3" t="str">
        <f>+[1]※データ子２０!AZ153</f>
        <v>A</v>
      </c>
      <c r="U156" s="3" t="str">
        <f>+[1]※データ子２０!BA153</f>
        <v>A</v>
      </c>
      <c r="V156" s="3" t="str">
        <f>+[1]※データ子２０!BB153</f>
        <v>C</v>
      </c>
      <c r="W156" s="3" t="str">
        <f>+[1]※データ子２０!BC153</f>
        <v>B</v>
      </c>
      <c r="X156" s="3" t="str">
        <f>+[1]※データ子２０!BD153</f>
        <v>A</v>
      </c>
      <c r="Y156" s="8" t="str">
        <f>+[1]※データ子２０!BE153</f>
        <v>A</v>
      </c>
      <c r="Z156" s="12">
        <f>+[1]※データ子２０!AS153</f>
        <v>1435069037</v>
      </c>
      <c r="AA156" s="13" t="str">
        <f>+[1]※データ子２０!AT153&amp;" "&amp;[1]※データ子２０!AU153</f>
        <v xml:space="preserve">T </v>
      </c>
    </row>
    <row r="157" spans="1:27">
      <c r="A157" s="1">
        <f>+[1]※データ子２０!B154</f>
        <v>153</v>
      </c>
      <c r="B157" s="1" t="str">
        <f>+[1]※データ子２０!F154</f>
        <v>にこにこ３</v>
      </c>
      <c r="C157" s="2">
        <f>+[1]※データ子２０!G154</f>
        <v>25</v>
      </c>
      <c r="D157" s="3" t="str">
        <f>+[1]※データ子２０!H154</f>
        <v>南</v>
      </c>
      <c r="E157" s="4">
        <f>+[1]※データ子２０!I154</f>
        <v>1435069020</v>
      </c>
      <c r="F157" s="5">
        <f>+[1]※データ子２０!U154</f>
        <v>8</v>
      </c>
      <c r="G157" s="5" t="str">
        <f>+[1]※データ子２０!E154</f>
        <v>雌</v>
      </c>
      <c r="H157" s="6">
        <f>+[1]※データ子２０!M154</f>
        <v>45895</v>
      </c>
      <c r="I157" s="5">
        <f>+[1]※データ子２０!BG154</f>
        <v>267</v>
      </c>
      <c r="J157" s="5" t="str">
        <f>+[1]※データ子２０!W154</f>
        <v>弁慶３</v>
      </c>
      <c r="K157" s="5" t="str">
        <f>+[1]※データ子２０!P154</f>
        <v>にこ</v>
      </c>
      <c r="L157" s="7">
        <f>IF(AC157=0,0,LOOKUP(AC157,'[1]コード（登録区分）'!A:A,'[1]コード（登録区分）'!B:B))</f>
        <v>0</v>
      </c>
      <c r="M157" s="8">
        <f>+[1]※データ子２０!R154</f>
        <v>2546273</v>
      </c>
      <c r="N157" s="9">
        <f>+[1]※データ子２０!T154</f>
        <v>80.2</v>
      </c>
      <c r="O157" s="5" t="str">
        <f>+[1]※データ子２０!AB154</f>
        <v>平茂晴</v>
      </c>
      <c r="P157" s="5" t="str">
        <f>+[1]※データ子２０!AG154</f>
        <v>勝忠平</v>
      </c>
      <c r="Q157" s="5" t="str">
        <f>+[1]※データ子２０!AK154</f>
        <v>安福久</v>
      </c>
      <c r="R157" s="10" t="str">
        <f>IF([1]※データ子２０!AQ154&lt;&gt;"","◎",0)</f>
        <v>◎</v>
      </c>
      <c r="S157" s="11" t="str">
        <f>+[1]※データ子２０!AY154</f>
        <v>期待</v>
      </c>
      <c r="T157" s="3" t="str">
        <f>+[1]※データ子２０!AZ154</f>
        <v>B</v>
      </c>
      <c r="U157" s="3" t="str">
        <f>+[1]※データ子２０!BA154</f>
        <v>B</v>
      </c>
      <c r="V157" s="3" t="str">
        <f>+[1]※データ子２０!BB154</f>
        <v>A</v>
      </c>
      <c r="W157" s="3" t="str">
        <f>+[1]※データ子２０!BC154</f>
        <v>C</v>
      </c>
      <c r="X157" s="3" t="str">
        <f>+[1]※データ子２０!BD154</f>
        <v>C</v>
      </c>
      <c r="Y157" s="8" t="str">
        <f>+[1]※データ子２０!BE154</f>
        <v>C</v>
      </c>
      <c r="Z157" s="12">
        <f>+[1]※データ子２０!AS154</f>
        <v>1435069020</v>
      </c>
      <c r="AA157" s="13" t="str">
        <f>+[1]※データ子２０!AT154&amp;" "&amp;[1]※データ子２０!AU154</f>
        <v xml:space="preserve">T </v>
      </c>
    </row>
    <row r="158" spans="1:27" ht="31.75">
      <c r="A158" s="1">
        <f>+[1]※データ子２０!B155</f>
        <v>154</v>
      </c>
      <c r="B158" s="1" t="str">
        <f>+[1]※データ子２０!F155</f>
        <v>勝白喜</v>
      </c>
      <c r="C158" s="2">
        <f>+[1]※データ子２０!G155</f>
        <v>25</v>
      </c>
      <c r="D158" s="3" t="str">
        <f>+[1]※データ子２０!H155</f>
        <v>南</v>
      </c>
      <c r="E158" s="4">
        <f>+[1]※データ子２０!I155</f>
        <v>1428565751</v>
      </c>
      <c r="F158" s="5">
        <f>+[1]※データ子２０!U155</f>
        <v>1</v>
      </c>
      <c r="G158" s="5" t="str">
        <f>+[1]※データ子２０!E155</f>
        <v>去勢</v>
      </c>
      <c r="H158" s="6">
        <f>+[1]※データ子２０!M155</f>
        <v>45890</v>
      </c>
      <c r="I158" s="5">
        <f>+[1]※データ子２０!BG155</f>
        <v>272</v>
      </c>
      <c r="J158" s="5" t="str">
        <f>+[1]※データ子２０!W155</f>
        <v>勝乃幸</v>
      </c>
      <c r="K158" s="5" t="str">
        <f>+[1]※データ子２０!P155</f>
        <v>しらゆき</v>
      </c>
      <c r="L158" s="7">
        <f>IF(AC158=0,0,LOOKUP(AC158,'[1]コード（登録区分）'!A:A,'[1]コード（登録区分）'!B:B))</f>
        <v>0</v>
      </c>
      <c r="M158" s="8">
        <f>+[1]※データ子２０!R155</f>
        <v>2881442</v>
      </c>
      <c r="N158" s="9">
        <f>+[1]※データ子２０!T155</f>
        <v>82.5</v>
      </c>
      <c r="O158" s="5" t="str">
        <f>+[1]※データ子２０!AB155</f>
        <v>百合白清２</v>
      </c>
      <c r="P158" s="5" t="str">
        <f>+[1]※データ子２０!AG155</f>
        <v>喜亀忠</v>
      </c>
      <c r="Q158" s="5" t="str">
        <f>+[1]※データ子２０!AK155</f>
        <v>安福久</v>
      </c>
      <c r="R158" s="10" t="str">
        <f>IF([1]※データ子２０!AQ155&lt;&gt;"","◎",0)</f>
        <v>◎</v>
      </c>
      <c r="S158" s="11" t="str">
        <f>+[1]※データ子２０!AY155</f>
        <v>期待の期待</v>
      </c>
      <c r="T158" s="3" t="str">
        <f>+[1]※データ子２０!AZ155</f>
        <v>B</v>
      </c>
      <c r="U158" s="3" t="str">
        <f>+[1]※データ子２０!BA155</f>
        <v>A</v>
      </c>
      <c r="V158" s="3" t="str">
        <f>+[1]※データ子２０!BB155</f>
        <v>A</v>
      </c>
      <c r="W158" s="3" t="str">
        <f>+[1]※データ子２０!BC155</f>
        <v>A</v>
      </c>
      <c r="X158" s="3" t="str">
        <f>+[1]※データ子２０!BD155</f>
        <v>A</v>
      </c>
      <c r="Y158" s="8" t="str">
        <f>+[1]※データ子２０!BE155</f>
        <v>A</v>
      </c>
      <c r="Z158" s="12">
        <f>+[1]※データ子２０!AS155</f>
        <v>1428565751</v>
      </c>
      <c r="AA158" s="13" t="str">
        <f>+[1]※データ子２０!AT155&amp;" "&amp;[1]※データ子２０!AU155</f>
        <v xml:space="preserve">T </v>
      </c>
    </row>
    <row r="159" spans="1:27">
      <c r="A159" s="1">
        <f>+[1]※データ子２０!B156</f>
        <v>155</v>
      </c>
      <c r="B159" s="1" t="str">
        <f>+[1]※データ子２０!F156</f>
        <v>はる２６</v>
      </c>
      <c r="C159" s="2">
        <f>+[1]※データ子２０!G156</f>
        <v>25</v>
      </c>
      <c r="D159" s="3" t="str">
        <f>+[1]※データ子２０!H156</f>
        <v>南</v>
      </c>
      <c r="E159" s="4">
        <f>+[1]※データ子２０!I156</f>
        <v>1428565744</v>
      </c>
      <c r="F159" s="5">
        <f>+[1]※データ子２０!U156</f>
        <v>7</v>
      </c>
      <c r="G159" s="5" t="str">
        <f>+[1]※データ子２０!E156</f>
        <v>雌</v>
      </c>
      <c r="H159" s="6">
        <f>+[1]※データ子２０!M156</f>
        <v>45895</v>
      </c>
      <c r="I159" s="5">
        <f>+[1]※データ子２０!BG156</f>
        <v>267</v>
      </c>
      <c r="J159" s="5" t="str">
        <f>+[1]※データ子２０!W156</f>
        <v>晴太郎</v>
      </c>
      <c r="K159" s="5" t="str">
        <f>+[1]※データ子２０!P156</f>
        <v>第２６よしはな</v>
      </c>
      <c r="L159" s="7">
        <f>IF(AC159=0,0,LOOKUP(AC159,'[1]コード（登録区分）'!A:A,'[1]コード（登録区分）'!B:B))</f>
        <v>0</v>
      </c>
      <c r="M159" s="8">
        <f>+[1]※データ子２０!R156</f>
        <v>1767496</v>
      </c>
      <c r="N159" s="9">
        <f>+[1]※データ子２０!T156</f>
        <v>81.3</v>
      </c>
      <c r="O159" s="5" t="str">
        <f>+[1]※データ子２０!AB156</f>
        <v>華春福</v>
      </c>
      <c r="P159" s="5" t="str">
        <f>+[1]※データ子２０!AG156</f>
        <v>金幸福</v>
      </c>
      <c r="Q159" s="5" t="str">
        <f>+[1]※データ子２０!AK156</f>
        <v>安福久</v>
      </c>
      <c r="R159" s="10" t="str">
        <f>IF([1]※データ子２０!AQ156&lt;&gt;"","◎",0)</f>
        <v>◎</v>
      </c>
      <c r="S159" s="11" t="str">
        <f>+[1]※データ子２０!AY156</f>
        <v>期待</v>
      </c>
      <c r="T159" s="3" t="str">
        <f>+[1]※データ子２０!AZ156</f>
        <v>A</v>
      </c>
      <c r="U159" s="3" t="str">
        <f>+[1]※データ子２０!BA156</f>
        <v>A</v>
      </c>
      <c r="V159" s="3" t="str">
        <f>+[1]※データ子２０!BB156</f>
        <v>A</v>
      </c>
      <c r="W159" s="3" t="str">
        <f>+[1]※データ子２０!BC156</f>
        <v>B</v>
      </c>
      <c r="X159" s="3" t="str">
        <f>+[1]※データ子２０!BD156</f>
        <v>B</v>
      </c>
      <c r="Y159" s="8" t="str">
        <f>+[1]※データ子２０!BE156</f>
        <v>B</v>
      </c>
      <c r="Z159" s="12">
        <f>+[1]※データ子２０!AS156</f>
        <v>1428565744</v>
      </c>
      <c r="AA159" s="13" t="str">
        <f>+[1]※データ子２０!AT156&amp;" "&amp;[1]※データ子２０!AU156</f>
        <v xml:space="preserve">T </v>
      </c>
    </row>
    <row r="160" spans="1:27">
      <c r="A160" s="1">
        <f>+[1]※データ子２０!B157</f>
        <v>156</v>
      </c>
      <c r="B160" s="1" t="str">
        <f>+[1]※データ子２０!F157</f>
        <v>姫華次郎</v>
      </c>
      <c r="C160" s="2">
        <f>+[1]※データ子２０!G157</f>
        <v>25</v>
      </c>
      <c r="D160" s="3" t="str">
        <f>+[1]※データ子２０!H157</f>
        <v>南</v>
      </c>
      <c r="E160" s="4">
        <f>+[1]※データ子２０!I157</f>
        <v>1435069136</v>
      </c>
      <c r="F160" s="5">
        <f>+[1]※データ子２０!U157</f>
        <v>9</v>
      </c>
      <c r="G160" s="5" t="str">
        <f>+[1]※データ子２０!E157</f>
        <v>去勢</v>
      </c>
      <c r="H160" s="6">
        <f>+[1]※データ子２０!M157</f>
        <v>45889</v>
      </c>
      <c r="I160" s="5">
        <f>+[1]※データ子２０!BG157</f>
        <v>273</v>
      </c>
      <c r="J160" s="5" t="str">
        <f>+[1]※データ子２０!W157</f>
        <v>姫晴久</v>
      </c>
      <c r="K160" s="5" t="str">
        <f>+[1]※データ子２０!P157</f>
        <v>たかやす２７</v>
      </c>
      <c r="L160" s="7">
        <f>IF(AC160=0,0,LOOKUP(AC160,'[1]コード（登録区分）'!A:A,'[1]コード（登録区分）'!B:B))</f>
        <v>0</v>
      </c>
      <c r="M160" s="8">
        <f>+[1]※データ子２０!R157</f>
        <v>1706197</v>
      </c>
      <c r="N160" s="9">
        <f>+[1]※データ子２０!T157</f>
        <v>81</v>
      </c>
      <c r="O160" s="5" t="str">
        <f>+[1]※データ子２０!AB157</f>
        <v>華春福</v>
      </c>
      <c r="P160" s="5" t="str">
        <f>+[1]※データ子２０!AG157</f>
        <v>勝次郎</v>
      </c>
      <c r="Q160" s="5" t="str">
        <f>+[1]※データ子２０!AK157</f>
        <v>安糸福</v>
      </c>
      <c r="R160" s="10" t="str">
        <f>IF([1]※データ子２０!AQ157&lt;&gt;"","◎",0)</f>
        <v>◎</v>
      </c>
      <c r="S160" s="11" t="str">
        <f>+[1]※データ子２０!AY157</f>
        <v>期待</v>
      </c>
      <c r="T160" s="3" t="str">
        <f>+[1]※データ子２０!AZ157</f>
        <v>A</v>
      </c>
      <c r="U160" s="3" t="str">
        <f>+[1]※データ子２０!BA157</f>
        <v>B</v>
      </c>
      <c r="V160" s="3" t="str">
        <f>+[1]※データ子２０!BB157</f>
        <v>A</v>
      </c>
      <c r="W160" s="3" t="str">
        <f>+[1]※データ子２０!BC157</f>
        <v>C</v>
      </c>
      <c r="X160" s="3" t="str">
        <f>+[1]※データ子２０!BD157</f>
        <v>B</v>
      </c>
      <c r="Y160" s="8" t="str">
        <f>+[1]※データ子２０!BE157</f>
        <v>A</v>
      </c>
      <c r="Z160" s="12">
        <f>+[1]※データ子２０!AS157</f>
        <v>1435069136</v>
      </c>
      <c r="AA160" s="13" t="str">
        <f>+[1]※データ子２０!AT157&amp;" "&amp;[1]※データ子２０!AU157</f>
        <v xml:space="preserve">T </v>
      </c>
    </row>
    <row r="161" spans="1:27" ht="31.75">
      <c r="A161" s="1">
        <f>+[1]※データ子２０!B158</f>
        <v>157</v>
      </c>
      <c r="B161" s="1" t="str">
        <f>+[1]※データ子２０!F158</f>
        <v>ゆりさき</v>
      </c>
      <c r="C161" s="2">
        <f>+[1]※データ子２０!G158</f>
        <v>25</v>
      </c>
      <c r="D161" s="3" t="str">
        <f>+[1]※データ子２０!H158</f>
        <v>南</v>
      </c>
      <c r="E161" s="4">
        <f>+[1]※データ子２０!I158</f>
        <v>1435069112</v>
      </c>
      <c r="F161" s="5">
        <f>+[1]※データ子２０!U158</f>
        <v>2</v>
      </c>
      <c r="G161" s="5" t="str">
        <f>+[1]※データ子２０!E158</f>
        <v>雌</v>
      </c>
      <c r="H161" s="6">
        <f>+[1]※データ子２０!M158</f>
        <v>45855</v>
      </c>
      <c r="I161" s="5">
        <f>+[1]※データ子２０!BG158</f>
        <v>307</v>
      </c>
      <c r="J161" s="5" t="str">
        <f>+[1]※データ子２０!W158</f>
        <v>百合幸</v>
      </c>
      <c r="K161" s="5" t="str">
        <f>+[1]※データ子２０!P158</f>
        <v>ゆきひさ</v>
      </c>
      <c r="L161" s="7">
        <f>IF(AC161=0,0,LOOKUP(AC161,'[1]コード（登録区分）'!A:A,'[1]コード（登録区分）'!B:B))</f>
        <v>0</v>
      </c>
      <c r="M161" s="8">
        <f>+[1]※データ子２０!R158</f>
        <v>2794623</v>
      </c>
      <c r="N161" s="9">
        <f>+[1]※データ子２０!T158</f>
        <v>80</v>
      </c>
      <c r="O161" s="5" t="str">
        <f>+[1]※データ子２０!AB158</f>
        <v>幸紀雄</v>
      </c>
      <c r="P161" s="5" t="str">
        <f>+[1]※データ子２０!AG158</f>
        <v>隆之国</v>
      </c>
      <c r="Q161" s="5" t="str">
        <f>+[1]※データ子２０!AK158</f>
        <v>忠茂勝</v>
      </c>
      <c r="R161" s="10" t="str">
        <f>IF([1]※データ子２０!AQ158&lt;&gt;"","◎",0)</f>
        <v>◎</v>
      </c>
      <c r="S161" s="11" t="str">
        <f>+[1]※データ子２０!AY158</f>
        <v>期待の期待</v>
      </c>
      <c r="T161" s="3" t="str">
        <f>+[1]※データ子２０!AZ158</f>
        <v>B</v>
      </c>
      <c r="U161" s="3" t="str">
        <f>+[1]※データ子２０!BA158</f>
        <v>A</v>
      </c>
      <c r="V161" s="3" t="str">
        <f>+[1]※データ子２０!BB158</f>
        <v>A</v>
      </c>
      <c r="W161" s="3" t="str">
        <f>+[1]※データ子２０!BC158</f>
        <v>B</v>
      </c>
      <c r="X161" s="3" t="str">
        <f>+[1]※データ子２０!BD158</f>
        <v>A</v>
      </c>
      <c r="Y161" s="8" t="str">
        <f>+[1]※データ子２０!BE158</f>
        <v>A</v>
      </c>
      <c r="Z161" s="12">
        <f>+[1]※データ子２０!AS158</f>
        <v>1435069112</v>
      </c>
      <c r="AA161" s="13" t="str">
        <f>+[1]※データ子２０!AT158&amp;" "&amp;[1]※データ子２０!AU158</f>
        <v xml:space="preserve">T </v>
      </c>
    </row>
    <row r="162" spans="1:27" ht="31.75">
      <c r="A162" s="1">
        <f>+[1]※データ子２０!B159</f>
        <v>158</v>
      </c>
      <c r="B162" s="1" t="str">
        <f>+[1]※データ子２０!F159</f>
        <v>ふくさち</v>
      </c>
      <c r="C162" s="2">
        <f>+[1]※データ子２０!G159</f>
        <v>25</v>
      </c>
      <c r="D162" s="3" t="str">
        <f>+[1]※データ子２０!H159</f>
        <v>南</v>
      </c>
      <c r="E162" s="4">
        <f>+[1]※データ子２０!I159</f>
        <v>1435069143</v>
      </c>
      <c r="F162" s="5">
        <f>+[1]※データ子２０!U159</f>
        <v>1</v>
      </c>
      <c r="G162" s="5" t="str">
        <f>+[1]※データ子２０!E159</f>
        <v>雌</v>
      </c>
      <c r="H162" s="6">
        <f>+[1]※データ子２０!M159</f>
        <v>45883</v>
      </c>
      <c r="I162" s="5">
        <f>+[1]※データ子２０!BG159</f>
        <v>279</v>
      </c>
      <c r="J162" s="5" t="str">
        <f>+[1]※データ子２０!W159</f>
        <v>勝乃幸</v>
      </c>
      <c r="K162" s="5" t="str">
        <f>+[1]※データ子２０!P159</f>
        <v>かめみ</v>
      </c>
      <c r="L162" s="7">
        <f>IF(AC162=0,0,LOOKUP(AC162,'[1]コード（登録区分）'!A:A,'[1]コード（登録区分）'!B:B))</f>
        <v>0</v>
      </c>
      <c r="M162" s="8">
        <f>+[1]※データ子２０!R159</f>
        <v>2881444</v>
      </c>
      <c r="N162" s="9">
        <f>+[1]※データ子２０!T159</f>
        <v>80.400000000000006</v>
      </c>
      <c r="O162" s="5" t="str">
        <f>+[1]※データ子２０!AB159</f>
        <v>安亀忠</v>
      </c>
      <c r="P162" s="5" t="str">
        <f>+[1]※データ子２０!AG159</f>
        <v>美国桜</v>
      </c>
      <c r="Q162" s="5" t="str">
        <f>+[1]※データ子２０!AK159</f>
        <v>平茂晴</v>
      </c>
      <c r="R162" s="10" t="str">
        <f>IF([1]※データ子２０!AQ159&lt;&gt;"","◎",0)</f>
        <v>◎</v>
      </c>
      <c r="S162" s="11" t="str">
        <f>+[1]※データ子２０!AY159</f>
        <v>期待の期待</v>
      </c>
      <c r="T162" s="3" t="str">
        <f>+[1]※データ子２０!AZ159</f>
        <v>C</v>
      </c>
      <c r="U162" s="3" t="str">
        <f>+[1]※データ子２０!BA159</f>
        <v>A</v>
      </c>
      <c r="V162" s="3" t="str">
        <f>+[1]※データ子２０!BB159</f>
        <v>A</v>
      </c>
      <c r="W162" s="3" t="str">
        <f>+[1]※データ子２０!BC159</f>
        <v>B</v>
      </c>
      <c r="X162" s="3" t="str">
        <f>+[1]※データ子２０!BD159</f>
        <v>A</v>
      </c>
      <c r="Y162" s="8" t="str">
        <f>+[1]※データ子２０!BE159</f>
        <v>A</v>
      </c>
      <c r="Z162" s="12">
        <f>+[1]※データ子２０!AS159</f>
        <v>1435069143</v>
      </c>
      <c r="AA162" s="13" t="str">
        <f>+[1]※データ子２０!AT159&amp;" "&amp;[1]※データ子２０!AU159</f>
        <v>T 真菌症</v>
      </c>
    </row>
    <row r="163" spans="1:27">
      <c r="A163" s="1">
        <f>+[1]※データ子２０!B160</f>
        <v>159</v>
      </c>
      <c r="B163" s="1" t="str">
        <f>+[1]※データ子２０!F160</f>
        <v>辰５４</v>
      </c>
      <c r="C163" s="2">
        <f>+[1]※データ子２０!G160</f>
        <v>25</v>
      </c>
      <c r="D163" s="3" t="str">
        <f>+[1]※データ子２０!H160</f>
        <v>南</v>
      </c>
      <c r="E163" s="4">
        <f>+[1]※データ子２０!I160</f>
        <v>1435068597</v>
      </c>
      <c r="F163" s="5">
        <f>+[1]※データ子２０!U160</f>
        <v>5</v>
      </c>
      <c r="G163" s="5" t="str">
        <f>+[1]※データ子２０!E160</f>
        <v>去勢</v>
      </c>
      <c r="H163" s="6">
        <f>+[1]※データ子２０!M160</f>
        <v>45879</v>
      </c>
      <c r="I163" s="5">
        <f>+[1]※データ子２０!BG160</f>
        <v>283</v>
      </c>
      <c r="J163" s="5" t="str">
        <f>+[1]※データ子２０!W160</f>
        <v>幸男</v>
      </c>
      <c r="K163" s="5" t="str">
        <f>+[1]※データ子２０!P160</f>
        <v>たみたか</v>
      </c>
      <c r="L163" s="7">
        <f>IF(AC163=0,0,LOOKUP(AC163,'[1]コード（登録区分）'!A:A,'[1]コード（登録区分）'!B:B))</f>
        <v>0</v>
      </c>
      <c r="M163" s="8">
        <f>+[1]※データ子２０!R160</f>
        <v>2728720</v>
      </c>
      <c r="N163" s="9">
        <f>+[1]※データ子２０!T160</f>
        <v>81.5</v>
      </c>
      <c r="O163" s="5" t="str">
        <f>+[1]※データ子２０!AB160</f>
        <v>隆之国</v>
      </c>
      <c r="P163" s="5" t="str">
        <f>+[1]※データ子２０!AG160</f>
        <v>百合茂</v>
      </c>
      <c r="Q163" s="5" t="str">
        <f>+[1]※データ子２０!AK160</f>
        <v>安福久</v>
      </c>
      <c r="R163" s="10" t="str">
        <f>IF([1]※データ子２０!AQ160&lt;&gt;"","◎",0)</f>
        <v>◎</v>
      </c>
      <c r="S163" s="11" t="str">
        <f>+[1]※データ子２０!AY160</f>
        <v>期待</v>
      </c>
      <c r="T163" s="3" t="str">
        <f>+[1]※データ子２０!AZ160</f>
        <v>C</v>
      </c>
      <c r="U163" s="3" t="str">
        <f>+[1]※データ子２０!BA160</f>
        <v>A</v>
      </c>
      <c r="V163" s="3" t="str">
        <f>+[1]※データ子２０!BB160</f>
        <v>C</v>
      </c>
      <c r="W163" s="3" t="str">
        <f>+[1]※データ子２０!BC160</f>
        <v>A</v>
      </c>
      <c r="X163" s="3" t="str">
        <f>+[1]※データ子２０!BD160</f>
        <v>A</v>
      </c>
      <c r="Y163" s="8" t="str">
        <f>+[1]※データ子２０!BE160</f>
        <v>A</v>
      </c>
      <c r="Z163" s="12">
        <f>+[1]※データ子２０!AS160</f>
        <v>1435068597</v>
      </c>
      <c r="AA163" s="13" t="str">
        <f>+[1]※データ子２０!AT160&amp;" "&amp;[1]※データ子２０!AU160</f>
        <v xml:space="preserve">T </v>
      </c>
    </row>
    <row r="164" spans="1:27">
      <c r="A164" s="1">
        <f>+[1]※データ子２０!B161</f>
        <v>160</v>
      </c>
      <c r="B164" s="1" t="str">
        <f>+[1]※データ子２０!F161</f>
        <v>せれな</v>
      </c>
      <c r="C164" s="2">
        <f>+[1]※データ子２０!G161</f>
        <v>25</v>
      </c>
      <c r="D164" s="3" t="str">
        <f>+[1]※データ子２０!H161</f>
        <v>南</v>
      </c>
      <c r="E164" s="4">
        <f>+[1]※データ子２０!I161</f>
        <v>1435068610</v>
      </c>
      <c r="F164" s="5">
        <f>+[1]※データ子２０!U161</f>
        <v>11</v>
      </c>
      <c r="G164" s="5" t="str">
        <f>+[1]※データ子２０!E161</f>
        <v>雌</v>
      </c>
      <c r="H164" s="6">
        <f>+[1]※データ子２０!M161</f>
        <v>45885</v>
      </c>
      <c r="I164" s="5">
        <f>+[1]※データ子２０!BG161</f>
        <v>277</v>
      </c>
      <c r="J164" s="5" t="str">
        <f>+[1]※データ子２０!W161</f>
        <v>幸男</v>
      </c>
      <c r="K164" s="5" t="str">
        <f>+[1]※データ子２０!P161</f>
        <v>あやか</v>
      </c>
      <c r="L164" s="7">
        <f>IF(AC164=0,0,LOOKUP(AC164,'[1]コード（登録区分）'!A:A,'[1]コード（登録区分）'!B:B))</f>
        <v>0</v>
      </c>
      <c r="M164" s="8">
        <f>+[1]※データ子２０!R161</f>
        <v>1640103</v>
      </c>
      <c r="N164" s="9">
        <f>+[1]※データ子２０!T161</f>
        <v>82.2</v>
      </c>
      <c r="O164" s="5" t="str">
        <f>+[1]※データ子２０!AB161</f>
        <v>平茂晴</v>
      </c>
      <c r="P164" s="5" t="str">
        <f>+[1]※データ子２０!AG161</f>
        <v>勝忠平</v>
      </c>
      <c r="Q164" s="5" t="str">
        <f>+[1]※データ子２０!AK161</f>
        <v>金幸</v>
      </c>
      <c r="R164" s="10" t="str">
        <f>IF([1]※データ子２０!AQ161&lt;&gt;"","◎",0)</f>
        <v>◎</v>
      </c>
      <c r="S164" s="11" t="str">
        <f>+[1]※データ子２０!AY161</f>
        <v>期待</v>
      </c>
      <c r="T164" s="3" t="str">
        <f>+[1]※データ子２０!AZ161</f>
        <v>A</v>
      </c>
      <c r="U164" s="3" t="str">
        <f>+[1]※データ子２０!BA161</f>
        <v>A</v>
      </c>
      <c r="V164" s="3" t="str">
        <f>+[1]※データ子２０!BB161</f>
        <v>A</v>
      </c>
      <c r="W164" s="3" t="str">
        <f>+[1]※データ子２０!BC161</f>
        <v>B</v>
      </c>
      <c r="X164" s="3" t="str">
        <f>+[1]※データ子２０!BD161</f>
        <v>B</v>
      </c>
      <c r="Y164" s="8" t="str">
        <f>+[1]※データ子２０!BE161</f>
        <v>B</v>
      </c>
      <c r="Z164" s="12">
        <f>+[1]※データ子２０!AS161</f>
        <v>1435068610</v>
      </c>
      <c r="AA164" s="13" t="str">
        <f>+[1]※データ子２０!AT161&amp;" "&amp;[1]※データ子２０!AU161</f>
        <v xml:space="preserve">T </v>
      </c>
    </row>
    <row r="165" spans="1:27">
      <c r="A165" s="1">
        <f>+[1]※データ子２０!B162</f>
        <v>161</v>
      </c>
      <c r="B165" s="1" t="str">
        <f>+[1]※データ子２０!F162</f>
        <v>つゆ</v>
      </c>
      <c r="C165" s="2">
        <f>+[1]※データ子２０!G162</f>
        <v>25</v>
      </c>
      <c r="D165" s="3" t="str">
        <f>+[1]※データ子２０!H162</f>
        <v>南</v>
      </c>
      <c r="E165" s="4">
        <f>+[1]※データ子２０!I162</f>
        <v>1435068627</v>
      </c>
      <c r="F165" s="5">
        <f>+[1]※データ子２０!U162</f>
        <v>7</v>
      </c>
      <c r="G165" s="5" t="str">
        <f>+[1]※データ子２０!E162</f>
        <v>雌</v>
      </c>
      <c r="H165" s="6">
        <f>+[1]※データ子２０!M162</f>
        <v>45885</v>
      </c>
      <c r="I165" s="5">
        <f>+[1]※データ子２０!BG162</f>
        <v>277</v>
      </c>
      <c r="J165" s="5" t="str">
        <f>+[1]※データ子２０!W162</f>
        <v>幸男</v>
      </c>
      <c r="K165" s="5" t="str">
        <f>+[1]※データ子２０!P162</f>
        <v>たかみ</v>
      </c>
      <c r="L165" s="7">
        <f>IF(AC165=0,0,LOOKUP(AC165,'[1]コード（登録区分）'!A:A,'[1]コード（登録区分）'!B:B))</f>
        <v>0</v>
      </c>
      <c r="M165" s="8">
        <f>+[1]※データ子２０!R162</f>
        <v>1701582</v>
      </c>
      <c r="N165" s="9">
        <f>+[1]※データ子２０!T162</f>
        <v>81.2</v>
      </c>
      <c r="O165" s="5" t="str">
        <f>+[1]※データ子２０!AB162</f>
        <v>隆之国</v>
      </c>
      <c r="P165" s="5" t="str">
        <f>+[1]※データ子２０!AG162</f>
        <v>安福久</v>
      </c>
      <c r="Q165" s="5" t="str">
        <f>+[1]※データ子２０!AK162</f>
        <v>勝忠平</v>
      </c>
      <c r="R165" s="10" t="str">
        <f>IF([1]※データ子２０!AQ162&lt;&gt;"","◎",0)</f>
        <v>◎</v>
      </c>
      <c r="S165" s="11" t="str">
        <f>+[1]※データ子２０!AY162</f>
        <v>期待</v>
      </c>
      <c r="T165" s="3" t="str">
        <f>+[1]※データ子２０!AZ162</f>
        <v>C</v>
      </c>
      <c r="U165" s="3" t="str">
        <f>+[1]※データ子２０!BA162</f>
        <v>A</v>
      </c>
      <c r="V165" s="3" t="str">
        <f>+[1]※データ子２０!BB162</f>
        <v>B</v>
      </c>
      <c r="W165" s="3" t="str">
        <f>+[1]※データ子２０!BC162</f>
        <v>A</v>
      </c>
      <c r="X165" s="3" t="str">
        <f>+[1]※データ子２０!BD162</f>
        <v>A</v>
      </c>
      <c r="Y165" s="8" t="str">
        <f>+[1]※データ子２０!BE162</f>
        <v>A</v>
      </c>
      <c r="Z165" s="12">
        <f>+[1]※データ子２０!AS162</f>
        <v>1435068627</v>
      </c>
      <c r="AA165" s="13" t="str">
        <f>+[1]※データ子２０!AT162&amp;" "&amp;[1]※データ子２０!AU162</f>
        <v xml:space="preserve">T </v>
      </c>
    </row>
    <row r="166" spans="1:27" ht="31.75">
      <c r="A166" s="1">
        <f>+[1]※データ子２０!B163</f>
        <v>162</v>
      </c>
      <c r="B166" s="1" t="str">
        <f>+[1]※データ子２０!F163</f>
        <v>あいり</v>
      </c>
      <c r="C166" s="2">
        <f>+[1]※データ子２０!G163</f>
        <v>25</v>
      </c>
      <c r="D166" s="3" t="str">
        <f>+[1]※データ子２０!H163</f>
        <v>南</v>
      </c>
      <c r="E166" s="4">
        <f>+[1]※データ子２０!I163</f>
        <v>1435067996</v>
      </c>
      <c r="F166" s="5">
        <f>+[1]※データ子２０!U163</f>
        <v>1</v>
      </c>
      <c r="G166" s="5" t="str">
        <f>+[1]※データ子２０!E163</f>
        <v>雌</v>
      </c>
      <c r="H166" s="6">
        <f>+[1]※データ子２０!M163</f>
        <v>45895</v>
      </c>
      <c r="I166" s="5">
        <f>+[1]※データ子２０!BG163</f>
        <v>267</v>
      </c>
      <c r="J166" s="5" t="str">
        <f>+[1]※データ子２０!W163</f>
        <v>幸男</v>
      </c>
      <c r="K166" s="5" t="str">
        <f>+[1]※データ子２０!P163</f>
        <v>なぎさ</v>
      </c>
      <c r="L166" s="7">
        <f>IF(AC166=0,0,LOOKUP(AC166,'[1]コード（登録区分）'!A:A,'[1]コード（登録区分）'!B:B))</f>
        <v>0</v>
      </c>
      <c r="M166" s="8">
        <f>+[1]※データ子２０!R163</f>
        <v>1940111</v>
      </c>
      <c r="N166" s="9">
        <f>+[1]※データ子２０!T163</f>
        <v>81.900000000000006</v>
      </c>
      <c r="O166" s="5" t="str">
        <f>+[1]※データ子２０!AB163</f>
        <v>金太郎３</v>
      </c>
      <c r="P166" s="5" t="str">
        <f>+[1]※データ子２０!AG163</f>
        <v>安福久</v>
      </c>
      <c r="Q166" s="5" t="str">
        <f>+[1]※データ子２０!AK163</f>
        <v>百合茂</v>
      </c>
      <c r="R166" s="10" t="str">
        <f>IF([1]※データ子２０!AQ163&lt;&gt;"","◎",0)</f>
        <v>◎</v>
      </c>
      <c r="S166" s="11" t="str">
        <f>+[1]※データ子２０!AY163</f>
        <v>期待の期待</v>
      </c>
      <c r="T166" s="3" t="str">
        <f>+[1]※データ子２０!AZ163</f>
        <v>A</v>
      </c>
      <c r="U166" s="3" t="str">
        <f>+[1]※データ子２０!BA163</f>
        <v>A</v>
      </c>
      <c r="V166" s="3" t="str">
        <f>+[1]※データ子２０!BB163</f>
        <v>B</v>
      </c>
      <c r="W166" s="3" t="str">
        <f>+[1]※データ子２０!BC163</f>
        <v>A</v>
      </c>
      <c r="X166" s="3" t="str">
        <f>+[1]※データ子２０!BD163</f>
        <v>A</v>
      </c>
      <c r="Y166" s="8" t="str">
        <f>+[1]※データ子２０!BE163</f>
        <v>A</v>
      </c>
      <c r="Z166" s="12">
        <f>+[1]※データ子２０!AS163</f>
        <v>1435067996</v>
      </c>
      <c r="AA166" s="13" t="str">
        <f>+[1]※データ子２０!AT163&amp;" "&amp;[1]※データ子２０!AU163</f>
        <v>T 真菌症</v>
      </c>
    </row>
    <row r="167" spans="1:27">
      <c r="A167" s="1">
        <f>+[1]※データ子２０!B164</f>
        <v>163</v>
      </c>
      <c r="B167" s="1" t="str">
        <f>+[1]※データ子２０!F164</f>
        <v>きき</v>
      </c>
      <c r="C167" s="2">
        <f>+[1]※データ子２０!G164</f>
        <v>25</v>
      </c>
      <c r="D167" s="3" t="str">
        <f>+[1]※データ子２０!H164</f>
        <v>南</v>
      </c>
      <c r="E167" s="4">
        <f>+[1]※データ子２０!I164</f>
        <v>1435067989</v>
      </c>
      <c r="F167" s="5">
        <f>+[1]※データ子２０!U164</f>
        <v>1</v>
      </c>
      <c r="G167" s="5" t="str">
        <f>+[1]※データ子２０!E164</f>
        <v>雌</v>
      </c>
      <c r="H167" s="6">
        <f>+[1]※データ子２０!M164</f>
        <v>45901</v>
      </c>
      <c r="I167" s="5">
        <f>+[1]※データ子２０!BG164</f>
        <v>261</v>
      </c>
      <c r="J167" s="5" t="str">
        <f>+[1]※データ子２０!W164</f>
        <v>幸男</v>
      </c>
      <c r="K167" s="5" t="str">
        <f>+[1]※データ子２０!P164</f>
        <v>きらら</v>
      </c>
      <c r="L167" s="7">
        <f>IF(AC167=0,0,LOOKUP(AC167,'[1]コード（登録区分）'!A:A,'[1]コード（登録区分）'!B:B))</f>
        <v>0</v>
      </c>
      <c r="M167" s="8">
        <f>+[1]※データ子２０!R164</f>
        <v>2881441</v>
      </c>
      <c r="N167" s="9">
        <f>+[1]※データ子２０!T164</f>
        <v>81.599999999999994</v>
      </c>
      <c r="O167" s="5" t="str">
        <f>+[1]※データ子２０!AB164</f>
        <v>関平照</v>
      </c>
      <c r="P167" s="5" t="str">
        <f>+[1]※データ子２０!AG164</f>
        <v>美国桜</v>
      </c>
      <c r="Q167" s="5" t="str">
        <f>+[1]※データ子２０!AK164</f>
        <v>平茂晴</v>
      </c>
      <c r="R167" s="10" t="str">
        <f>IF([1]※データ子２０!AQ164&lt;&gt;"","◎",0)</f>
        <v>◎</v>
      </c>
      <c r="S167" s="11">
        <f>+[1]※データ子２０!AY164</f>
        <v>0</v>
      </c>
      <c r="T167" s="3">
        <f>+[1]※データ子２０!AZ164</f>
        <v>0</v>
      </c>
      <c r="U167" s="3">
        <f>+[1]※データ子２０!BA164</f>
        <v>0</v>
      </c>
      <c r="V167" s="3">
        <f>+[1]※データ子２０!BB164</f>
        <v>0</v>
      </c>
      <c r="W167" s="3">
        <f>+[1]※データ子２０!BC164</f>
        <v>0</v>
      </c>
      <c r="X167" s="3">
        <f>+[1]※データ子２０!BD164</f>
        <v>0</v>
      </c>
      <c r="Y167" s="8">
        <f>+[1]※データ子２０!BE164</f>
        <v>0</v>
      </c>
      <c r="Z167" s="12">
        <f>+[1]※データ子２０!AS164</f>
        <v>1435067989</v>
      </c>
      <c r="AA167" s="13" t="str">
        <f>+[1]※データ子２０!AT164&amp;" "&amp;[1]※データ子２０!AU164</f>
        <v xml:space="preserve">T </v>
      </c>
    </row>
    <row r="168" spans="1:27">
      <c r="A168" s="1">
        <f>+[1]※データ子２０!B165</f>
        <v>164</v>
      </c>
      <c r="B168" s="1" t="str">
        <f>+[1]※データ子２０!F165</f>
        <v>びび</v>
      </c>
      <c r="C168" s="2">
        <f>+[1]※データ子２０!G165</f>
        <v>25</v>
      </c>
      <c r="D168" s="3" t="str">
        <f>+[1]※データ子２０!H165</f>
        <v>南</v>
      </c>
      <c r="E168" s="4">
        <f>+[1]※データ子２０!I165</f>
        <v>1435068023</v>
      </c>
      <c r="F168" s="5">
        <f>+[1]※データ子２０!U165</f>
        <v>8</v>
      </c>
      <c r="G168" s="5" t="str">
        <f>+[1]※データ子２０!E165</f>
        <v>雌</v>
      </c>
      <c r="H168" s="6">
        <f>+[1]※データ子２０!M165</f>
        <v>45902</v>
      </c>
      <c r="I168" s="5">
        <f>+[1]※データ子２０!BG165</f>
        <v>260</v>
      </c>
      <c r="J168" s="5" t="str">
        <f>+[1]※データ子２０!W165</f>
        <v>幸男</v>
      </c>
      <c r="K168" s="5" t="str">
        <f>+[1]※データ子２０!P165</f>
        <v>あんじゅう</v>
      </c>
      <c r="L168" s="7">
        <f>IF(AC168=0,0,LOOKUP(AC168,'[1]コード（登録区分）'!A:A,'[1]コード（登録区分）'!B:B))</f>
        <v>0</v>
      </c>
      <c r="M168" s="8">
        <f>+[1]※データ子２０!R165</f>
        <v>1712684</v>
      </c>
      <c r="N168" s="9">
        <f>+[1]※データ子２０!T165</f>
        <v>83.2</v>
      </c>
      <c r="O168" s="5" t="str">
        <f>+[1]※データ子２０!AB165</f>
        <v>平茂晴</v>
      </c>
      <c r="P168" s="5" t="str">
        <f>+[1]※データ子２０!AG165</f>
        <v>安福久</v>
      </c>
      <c r="Q168" s="5" t="str">
        <f>+[1]※データ子２０!AK165</f>
        <v>百合茂</v>
      </c>
      <c r="R168" s="10" t="str">
        <f>IF([1]※データ子２０!AQ165&lt;&gt;"","◎",0)</f>
        <v>◎</v>
      </c>
      <c r="S168" s="11" t="str">
        <f>+[1]※データ子２０!AY165</f>
        <v>期待</v>
      </c>
      <c r="T168" s="3" t="str">
        <f>+[1]※データ子２０!AZ165</f>
        <v>B</v>
      </c>
      <c r="U168" s="3" t="str">
        <f>+[1]※データ子２０!BA165</f>
        <v>A</v>
      </c>
      <c r="V168" s="3" t="str">
        <f>+[1]※データ子２０!BB165</f>
        <v>C</v>
      </c>
      <c r="W168" s="3" t="str">
        <f>+[1]※データ子２０!BC165</f>
        <v>B</v>
      </c>
      <c r="X168" s="3" t="str">
        <f>+[1]※データ子２０!BD165</f>
        <v>A</v>
      </c>
      <c r="Y168" s="8" t="str">
        <f>+[1]※データ子２０!BE165</f>
        <v>A</v>
      </c>
      <c r="Z168" s="12">
        <f>+[1]※データ子２０!AS165</f>
        <v>1435068023</v>
      </c>
      <c r="AA168" s="13" t="str">
        <f>+[1]※データ子２０!AT165&amp;" "&amp;[1]※データ子２０!AU165</f>
        <v>T 真菌症</v>
      </c>
    </row>
    <row r="169" spans="1:27" ht="31.75">
      <c r="A169" s="1">
        <f>+[1]※データ子２０!B166</f>
        <v>165</v>
      </c>
      <c r="B169" s="1" t="str">
        <f>+[1]※データ子２０!F166</f>
        <v>わかこ</v>
      </c>
      <c r="C169" s="2">
        <f>+[1]※データ子２０!G166</f>
        <v>25</v>
      </c>
      <c r="D169" s="3" t="str">
        <f>+[1]※データ子２０!H166</f>
        <v>南</v>
      </c>
      <c r="E169" s="4">
        <f>+[1]※データ子２０!I166</f>
        <v>1435067972</v>
      </c>
      <c r="F169" s="5">
        <f>+[1]※データ子２０!U166</f>
        <v>1</v>
      </c>
      <c r="G169" s="5" t="str">
        <f>+[1]※データ子２０!E166</f>
        <v>雌</v>
      </c>
      <c r="H169" s="6">
        <f>+[1]※データ子２０!M166</f>
        <v>45885</v>
      </c>
      <c r="I169" s="5">
        <f>+[1]※データ子２０!BG166</f>
        <v>277</v>
      </c>
      <c r="J169" s="5" t="str">
        <f>+[1]※データ子２０!W166</f>
        <v>若百合</v>
      </c>
      <c r="K169" s="5" t="str">
        <f>+[1]※データ子２０!P166</f>
        <v>りょうこ</v>
      </c>
      <c r="L169" s="7">
        <f>IF(AC169=0,0,LOOKUP(AC169,'[1]コード（登録区分）'!A:A,'[1]コード（登録区分）'!B:B))</f>
        <v>0</v>
      </c>
      <c r="M169" s="8">
        <f>+[1]※データ子２０!R166</f>
        <v>1940107</v>
      </c>
      <c r="N169" s="9">
        <f>+[1]※データ子２０!T166</f>
        <v>81.3</v>
      </c>
      <c r="O169" s="5" t="str">
        <f>+[1]※データ子２０!AB166</f>
        <v>諒太郎</v>
      </c>
      <c r="P169" s="5" t="str">
        <f>+[1]※データ子２０!AG166</f>
        <v>平茂晴</v>
      </c>
      <c r="Q169" s="5" t="str">
        <f>+[1]※データ子２０!AK166</f>
        <v>安福久</v>
      </c>
      <c r="R169" s="10" t="str">
        <f>IF([1]※データ子２０!AQ166&lt;&gt;"","◎",0)</f>
        <v>◎</v>
      </c>
      <c r="S169" s="11" t="str">
        <f>+[1]※データ子２０!AY166</f>
        <v>期待の期待</v>
      </c>
      <c r="T169" s="3" t="str">
        <f>+[1]※データ子２０!AZ166</f>
        <v>A</v>
      </c>
      <c r="U169" s="3" t="str">
        <f>+[1]※データ子２０!BA166</f>
        <v>A</v>
      </c>
      <c r="V169" s="3" t="str">
        <f>+[1]※データ子２０!BB166</f>
        <v>C</v>
      </c>
      <c r="W169" s="3" t="str">
        <f>+[1]※データ子２０!BC166</f>
        <v>C</v>
      </c>
      <c r="X169" s="3" t="str">
        <f>+[1]※データ子２０!BD166</f>
        <v>A</v>
      </c>
      <c r="Y169" s="8" t="str">
        <f>+[1]※データ子２０!BE166</f>
        <v>A</v>
      </c>
      <c r="Z169" s="12">
        <f>+[1]※データ子２０!AS166</f>
        <v>1435067972</v>
      </c>
      <c r="AA169" s="13" t="str">
        <f>+[1]※データ子２０!AT166&amp;" "&amp;[1]※データ子２０!AU166</f>
        <v xml:space="preserve">T </v>
      </c>
    </row>
    <row r="170" spans="1:27">
      <c r="A170" s="1">
        <f>+[1]※データ子２０!B167</f>
        <v>166</v>
      </c>
      <c r="B170" s="1" t="str">
        <f>+[1]※データ子２０!F167</f>
        <v>千勝</v>
      </c>
      <c r="C170" s="2">
        <f>+[1]※データ子２０!G167</f>
        <v>25</v>
      </c>
      <c r="D170" s="3" t="str">
        <f>+[1]※データ子２０!H167</f>
        <v>南</v>
      </c>
      <c r="E170" s="4">
        <f>+[1]※データ子２０!I167</f>
        <v>1428563481</v>
      </c>
      <c r="F170" s="5">
        <f>+[1]※データ子２０!U167</f>
        <v>1</v>
      </c>
      <c r="G170" s="5" t="str">
        <f>+[1]※データ子２０!E167</f>
        <v>去勢</v>
      </c>
      <c r="H170" s="6">
        <f>+[1]※データ子２０!M167</f>
        <v>45903</v>
      </c>
      <c r="I170" s="5">
        <f>+[1]※データ子２０!BG167</f>
        <v>259</v>
      </c>
      <c r="J170" s="5" t="str">
        <f>+[1]※データ子２０!W167</f>
        <v>千寿剣</v>
      </c>
      <c r="K170" s="5" t="str">
        <f>+[1]※データ子２０!P167</f>
        <v>はやさくら</v>
      </c>
      <c r="L170" s="7">
        <f>IF(AC170=0,0,LOOKUP(AC170,'[1]コード（登録区分）'!A:A,'[1]コード（登録区分）'!B:B))</f>
        <v>0</v>
      </c>
      <c r="M170" s="8">
        <f>+[1]※データ子２０!R167</f>
        <v>1940109</v>
      </c>
      <c r="N170" s="9">
        <f>+[1]※データ子２０!T167</f>
        <v>81.2</v>
      </c>
      <c r="O170" s="5" t="str">
        <f>+[1]※データ子２０!AB167</f>
        <v>勝早桜５</v>
      </c>
      <c r="P170" s="5" t="str">
        <f>+[1]※データ子２０!AG167</f>
        <v>弁慶３</v>
      </c>
      <c r="Q170" s="5" t="str">
        <f>+[1]※データ子２０!AK167</f>
        <v>平忠勝</v>
      </c>
      <c r="R170" s="10" t="str">
        <f>IF([1]※データ子２０!AQ167&lt;&gt;"","◎",0)</f>
        <v>◎</v>
      </c>
      <c r="S170" s="11">
        <f>+[1]※データ子２０!AY167</f>
        <v>0</v>
      </c>
      <c r="T170" s="3">
        <f>+[1]※データ子２０!AZ167</f>
        <v>0</v>
      </c>
      <c r="U170" s="3">
        <f>+[1]※データ子２０!BA167</f>
        <v>0</v>
      </c>
      <c r="V170" s="3">
        <f>+[1]※データ子２０!BB167</f>
        <v>0</v>
      </c>
      <c r="W170" s="3">
        <f>+[1]※データ子２０!BC167</f>
        <v>0</v>
      </c>
      <c r="X170" s="3">
        <f>+[1]※データ子２０!BD167</f>
        <v>0</v>
      </c>
      <c r="Y170" s="8">
        <f>+[1]※データ子２０!BE167</f>
        <v>0</v>
      </c>
      <c r="Z170" s="12">
        <f>+[1]※データ子２０!AS167</f>
        <v>1428563481</v>
      </c>
      <c r="AA170" s="13" t="str">
        <f>+[1]※データ子２０!AT167&amp;" "&amp;[1]※データ子２０!AU167</f>
        <v>T ｍ</v>
      </c>
    </row>
    <row r="171" spans="1:27">
      <c r="A171" s="1">
        <f>+[1]※データ子２０!B168</f>
        <v>167</v>
      </c>
      <c r="B171" s="1" t="str">
        <f>+[1]※データ子２０!F168</f>
        <v>ふくさくら</v>
      </c>
      <c r="C171" s="2">
        <f>+[1]※データ子２０!G168</f>
        <v>25</v>
      </c>
      <c r="D171" s="3" t="str">
        <f>+[1]※データ子２０!H168</f>
        <v>南</v>
      </c>
      <c r="E171" s="4">
        <f>+[1]※データ子２０!I168</f>
        <v>1428563498</v>
      </c>
      <c r="F171" s="5">
        <f>+[1]※データ子２０!U168</f>
        <v>3</v>
      </c>
      <c r="G171" s="5" t="str">
        <f>+[1]※データ子２０!E168</f>
        <v>雌</v>
      </c>
      <c r="H171" s="6">
        <f>+[1]※データ子２０!M168</f>
        <v>45904</v>
      </c>
      <c r="I171" s="5">
        <f>+[1]※データ子２０!BG168</f>
        <v>258</v>
      </c>
      <c r="J171" s="5" t="str">
        <f>+[1]※データ子２０!W168</f>
        <v>勝俊桜</v>
      </c>
      <c r="K171" s="5" t="str">
        <f>+[1]※データ子２０!P168</f>
        <v>もとひめ</v>
      </c>
      <c r="L171" s="7">
        <f>IF(AC171=0,0,LOOKUP(AC171,'[1]コード（登録区分）'!A:A,'[1]コード（登録区分）'!B:B))</f>
        <v>0</v>
      </c>
      <c r="M171" s="8">
        <f>+[1]※データ子２０!R168</f>
        <v>2810095</v>
      </c>
      <c r="N171" s="9">
        <f>+[1]※データ子２０!T168</f>
        <v>80.599999999999994</v>
      </c>
      <c r="O171" s="5" t="str">
        <f>+[1]※データ子２０!AB168</f>
        <v>福之姫</v>
      </c>
      <c r="P171" s="5" t="str">
        <f>+[1]※データ子２０!AG168</f>
        <v>本富士</v>
      </c>
      <c r="Q171" s="5" t="str">
        <f>+[1]※データ子２０!AK168</f>
        <v>平茂晴</v>
      </c>
      <c r="R171" s="10" t="str">
        <f>IF([1]※データ子２０!AQ168&lt;&gt;"","◎",0)</f>
        <v>◎</v>
      </c>
      <c r="S171" s="11">
        <f>+[1]※データ子２０!AY168</f>
        <v>0</v>
      </c>
      <c r="T171" s="3">
        <f>+[1]※データ子２０!AZ168</f>
        <v>0</v>
      </c>
      <c r="U171" s="3">
        <f>+[1]※データ子２０!BA168</f>
        <v>0</v>
      </c>
      <c r="V171" s="3">
        <f>+[1]※データ子２０!BB168</f>
        <v>0</v>
      </c>
      <c r="W171" s="3">
        <f>+[1]※データ子２０!BC168</f>
        <v>0</v>
      </c>
      <c r="X171" s="3">
        <f>+[1]※データ子２０!BD168</f>
        <v>0</v>
      </c>
      <c r="Y171" s="8">
        <f>+[1]※データ子２０!BE168</f>
        <v>0</v>
      </c>
      <c r="Z171" s="12">
        <f>+[1]※データ子２０!AS168</f>
        <v>1428563498</v>
      </c>
      <c r="AA171" s="13" t="str">
        <f>+[1]※データ子２０!AT168&amp;" "&amp;[1]※データ子２０!AU168</f>
        <v xml:space="preserve">T・ｍ </v>
      </c>
    </row>
    <row r="172" spans="1:27">
      <c r="A172" s="1">
        <f>+[1]※データ子２０!B169</f>
        <v>168</v>
      </c>
      <c r="B172" s="1" t="str">
        <f>+[1]※データ子２０!F169</f>
        <v>姫光</v>
      </c>
      <c r="C172" s="2">
        <f>+[1]※データ子２０!G169</f>
        <v>25</v>
      </c>
      <c r="D172" s="3" t="str">
        <f>+[1]※データ子２０!H169</f>
        <v>南</v>
      </c>
      <c r="E172" s="4">
        <f>+[1]※データ子２０!I169</f>
        <v>1435068290</v>
      </c>
      <c r="F172" s="5">
        <f>+[1]※データ子２０!U169</f>
        <v>10</v>
      </c>
      <c r="G172" s="5" t="str">
        <f>+[1]※データ子２０!E169</f>
        <v>去勢</v>
      </c>
      <c r="H172" s="6">
        <f>+[1]※データ子２０!M169</f>
        <v>45905</v>
      </c>
      <c r="I172" s="5">
        <f>+[1]※データ子２０!BG169</f>
        <v>257</v>
      </c>
      <c r="J172" s="5" t="str">
        <f>+[1]※データ子２０!W169</f>
        <v>姫晴久</v>
      </c>
      <c r="K172" s="5" t="str">
        <f>+[1]※データ子２０!P169</f>
        <v>てるひかり</v>
      </c>
      <c r="L172" s="7">
        <f>IF(AC172=0,0,LOOKUP(AC172,'[1]コード（登録区分）'!A:A,'[1]コード（登録区分）'!B:B))</f>
        <v>0</v>
      </c>
      <c r="M172" s="8">
        <f>+[1]※データ子２０!R169</f>
        <v>1640102</v>
      </c>
      <c r="N172" s="9">
        <f>+[1]※データ子２０!T169</f>
        <v>84.5</v>
      </c>
      <c r="O172" s="5" t="str">
        <f>+[1]※データ子２０!AB169</f>
        <v>勝忠平</v>
      </c>
      <c r="P172" s="5" t="str">
        <f>+[1]※データ子２０!AG169</f>
        <v>安平照</v>
      </c>
      <c r="Q172" s="5" t="str">
        <f>+[1]※データ子２０!AK169</f>
        <v>平茂勝</v>
      </c>
      <c r="R172" s="10" t="str">
        <f>IF([1]※データ子２０!AQ169&lt;&gt;"","◎",0)</f>
        <v>◎</v>
      </c>
      <c r="S172" s="11" t="str">
        <f>+[1]※データ子２０!AY169</f>
        <v>期待</v>
      </c>
      <c r="T172" s="3" t="str">
        <f>+[1]※データ子２０!AZ169</f>
        <v>B</v>
      </c>
      <c r="U172" s="3" t="str">
        <f>+[1]※データ子２０!BA169</f>
        <v>B</v>
      </c>
      <c r="V172" s="3" t="str">
        <f>+[1]※データ子２０!BB169</f>
        <v>A</v>
      </c>
      <c r="W172" s="3" t="str">
        <f>+[1]※データ子２０!BC169</f>
        <v>C</v>
      </c>
      <c r="X172" s="3" t="str">
        <f>+[1]※データ子２０!BD169</f>
        <v>B</v>
      </c>
      <c r="Y172" s="8" t="str">
        <f>+[1]※データ子２０!BE169</f>
        <v>A</v>
      </c>
      <c r="Z172" s="12">
        <f>+[1]※データ子２０!AS169</f>
        <v>1435068290</v>
      </c>
      <c r="AA172" s="13" t="str">
        <f>+[1]※データ子２０!AT169&amp;" "&amp;[1]※データ子２０!AU169</f>
        <v xml:space="preserve">T </v>
      </c>
    </row>
    <row r="173" spans="1:27">
      <c r="A173" s="1">
        <f>+[1]※データ子２０!B170</f>
        <v>169</v>
      </c>
      <c r="B173" s="1" t="str">
        <f>+[1]※データ子２０!F170</f>
        <v>幸福</v>
      </c>
      <c r="C173" s="2">
        <f>+[1]※データ子２０!G170</f>
        <v>25</v>
      </c>
      <c r="D173" s="3" t="str">
        <f>+[1]※データ子２０!H170</f>
        <v>南</v>
      </c>
      <c r="E173" s="4">
        <f>+[1]※データ子２０!I170</f>
        <v>1435068306</v>
      </c>
      <c r="F173" s="5">
        <f>+[1]※データ子２０!U170</f>
        <v>6</v>
      </c>
      <c r="G173" s="5" t="str">
        <f>+[1]※データ子２０!E170</f>
        <v>去勢</v>
      </c>
      <c r="H173" s="6">
        <f>+[1]※データ子２０!M170</f>
        <v>45908</v>
      </c>
      <c r="I173" s="5">
        <f>+[1]※データ子２０!BG170</f>
        <v>254</v>
      </c>
      <c r="J173" s="5" t="str">
        <f>+[1]※データ子２０!W170</f>
        <v>幸男</v>
      </c>
      <c r="K173" s="5" t="str">
        <f>+[1]※データ子２０!P170</f>
        <v>ゆりふく</v>
      </c>
      <c r="L173" s="7">
        <f>IF(AC173=0,0,LOOKUP(AC173,'[1]コード（登録区分）'!A:A,'[1]コード（登録区分）'!B:B))</f>
        <v>0</v>
      </c>
      <c r="M173" s="8">
        <f>+[1]※データ子２０!R170</f>
        <v>2590581</v>
      </c>
      <c r="N173" s="9">
        <f>+[1]※データ子２０!T170</f>
        <v>80.900000000000006</v>
      </c>
      <c r="O173" s="5" t="str">
        <f>+[1]※データ子２０!AB170</f>
        <v>百合茂</v>
      </c>
      <c r="P173" s="5" t="str">
        <f>+[1]※データ子２０!AG170</f>
        <v>美津福</v>
      </c>
      <c r="Q173" s="5" t="str">
        <f>+[1]※データ子２０!AK170</f>
        <v>平茂勝</v>
      </c>
      <c r="R173" s="10" t="str">
        <f>IF([1]※データ子２０!AQ170&lt;&gt;"","◎",0)</f>
        <v>◎</v>
      </c>
      <c r="S173" s="11" t="str">
        <f>+[1]※データ子２０!AY170</f>
        <v>期待</v>
      </c>
      <c r="T173" s="3" t="str">
        <f>+[1]※データ子２０!AZ170</f>
        <v>C</v>
      </c>
      <c r="U173" s="3" t="str">
        <f>+[1]※データ子２０!BA170</f>
        <v>A</v>
      </c>
      <c r="V173" s="3" t="str">
        <f>+[1]※データ子２０!BB170</f>
        <v>C</v>
      </c>
      <c r="W173" s="3" t="str">
        <f>+[1]※データ子２０!BC170</f>
        <v>A</v>
      </c>
      <c r="X173" s="3" t="str">
        <f>+[1]※データ子２０!BD170</f>
        <v>A</v>
      </c>
      <c r="Y173" s="8" t="str">
        <f>+[1]※データ子２０!BE170</f>
        <v>A</v>
      </c>
      <c r="Z173" s="12">
        <f>+[1]※データ子２０!AS170</f>
        <v>1435068306</v>
      </c>
      <c r="AA173" s="13" t="str">
        <f>+[1]※データ子２０!AT170&amp;" "&amp;[1]※データ子２０!AU170</f>
        <v xml:space="preserve">T </v>
      </c>
    </row>
    <row r="174" spans="1:27">
      <c r="A174" s="1">
        <f>+[1]※データ子２０!B171</f>
        <v>170</v>
      </c>
      <c r="B174" s="1" t="str">
        <f>+[1]※データ子２０!F171</f>
        <v>姫華勝</v>
      </c>
      <c r="C174" s="2">
        <f>+[1]※データ子２０!G171</f>
        <v>25</v>
      </c>
      <c r="D174" s="3" t="str">
        <f>+[1]※データ子２０!H171</f>
        <v>南</v>
      </c>
      <c r="E174" s="4">
        <f>+[1]※データ子２０!I171</f>
        <v>1435068337</v>
      </c>
      <c r="F174" s="5">
        <f>+[1]※データ子２０!U171</f>
        <v>8</v>
      </c>
      <c r="G174" s="5" t="str">
        <f>+[1]※データ子２０!E171</f>
        <v>去勢</v>
      </c>
      <c r="H174" s="6">
        <f>+[1]※データ子２０!M171</f>
        <v>45912</v>
      </c>
      <c r="I174" s="5">
        <f>+[1]※データ子２０!BG171</f>
        <v>250</v>
      </c>
      <c r="J174" s="5" t="str">
        <f>+[1]※データ子２０!W171</f>
        <v>姫晴久</v>
      </c>
      <c r="K174" s="5" t="str">
        <f>+[1]※データ子２０!P171</f>
        <v>みつこ</v>
      </c>
      <c r="L174" s="7">
        <f>IF(AC174=0,0,LOOKUP(AC174,'[1]コード（登録区分）'!A:A,'[1]コード（登録区分）'!B:B))</f>
        <v>0</v>
      </c>
      <c r="M174" s="8">
        <f>+[1]※データ子２０!R171</f>
        <v>1699495</v>
      </c>
      <c r="N174" s="9">
        <f>+[1]※データ子２０!T171</f>
        <v>83</v>
      </c>
      <c r="O174" s="5" t="str">
        <f>+[1]※データ子２０!AB171</f>
        <v>華春福</v>
      </c>
      <c r="P174" s="5" t="str">
        <f>+[1]※データ子２０!AG171</f>
        <v>平茂勝</v>
      </c>
      <c r="Q174" s="5" t="str">
        <f>+[1]※データ子２０!AK171</f>
        <v>安福久</v>
      </c>
      <c r="R174" s="10" t="str">
        <f>IF([1]※データ子２０!AQ171&lt;&gt;"","◎",0)</f>
        <v>◎</v>
      </c>
      <c r="S174" s="11" t="str">
        <f>+[1]※データ子２０!AY171</f>
        <v>期待</v>
      </c>
      <c r="T174" s="3" t="str">
        <f>+[1]※データ子２０!AZ171</f>
        <v>A</v>
      </c>
      <c r="U174" s="3" t="str">
        <f>+[1]※データ子２０!BA171</f>
        <v>A</v>
      </c>
      <c r="V174" s="3" t="str">
        <f>+[1]※データ子２０!BB171</f>
        <v>A</v>
      </c>
      <c r="W174" s="3" t="str">
        <f>+[1]※データ子２０!BC171</f>
        <v>C</v>
      </c>
      <c r="X174" s="3" t="str">
        <f>+[1]※データ子２０!BD171</f>
        <v>B</v>
      </c>
      <c r="Y174" s="8" t="str">
        <f>+[1]※データ子２０!BE171</f>
        <v>A</v>
      </c>
      <c r="Z174" s="12">
        <f>+[1]※データ子２０!AS171</f>
        <v>1435068337</v>
      </c>
      <c r="AA174" s="13" t="str">
        <f>+[1]※データ子２０!AT171&amp;" "&amp;[1]※データ子２０!AU171</f>
        <v xml:space="preserve">T </v>
      </c>
    </row>
    <row r="175" spans="1:27">
      <c r="A175" s="1">
        <f>+[1]※データ子２０!B172</f>
        <v>171</v>
      </c>
      <c r="B175" s="1" t="str">
        <f>+[1]※データ子２０!F172</f>
        <v>ふくひめ</v>
      </c>
      <c r="C175" s="2">
        <f>+[1]※データ子２０!G172</f>
        <v>25</v>
      </c>
      <c r="D175" s="3" t="str">
        <f>+[1]※データ子２０!H172</f>
        <v>南</v>
      </c>
      <c r="E175" s="4">
        <f>+[1]※データ子２０!I172</f>
        <v>1435067156</v>
      </c>
      <c r="F175" s="5">
        <f>+[1]※データ子２０!U172</f>
        <v>1</v>
      </c>
      <c r="G175" s="5" t="str">
        <f>+[1]※データ子２０!E172</f>
        <v>雌</v>
      </c>
      <c r="H175" s="6">
        <f>+[1]※データ子２０!M172</f>
        <v>45866</v>
      </c>
      <c r="I175" s="5">
        <f>+[1]※データ子２０!BG172</f>
        <v>296</v>
      </c>
      <c r="J175" s="5" t="str">
        <f>+[1]※データ子２０!W172</f>
        <v>勝乃幸</v>
      </c>
      <c r="K175" s="5" t="str">
        <f>+[1]※データ子２０!P172</f>
        <v>ひめさくら</v>
      </c>
      <c r="L175" s="7">
        <f>IF(AC175=0,0,LOOKUP(AC175,'[1]コード（登録区分）'!A:A,'[1]コード（登録区分）'!B:B))</f>
        <v>0</v>
      </c>
      <c r="M175" s="8">
        <f>+[1]※データ子２０!R172</f>
        <v>2874415</v>
      </c>
      <c r="N175" s="9">
        <f>+[1]※データ子２０!T172</f>
        <v>82.1</v>
      </c>
      <c r="O175" s="5" t="str">
        <f>+[1]※データ子２０!AB172</f>
        <v>福之姫</v>
      </c>
      <c r="P175" s="5" t="str">
        <f>+[1]※データ子２０!AG172</f>
        <v>美国桜</v>
      </c>
      <c r="Q175" s="5" t="str">
        <f>+[1]※データ子２０!AK172</f>
        <v>安福久</v>
      </c>
      <c r="R175" s="10" t="str">
        <f>IF([1]※データ子２０!AQ172&lt;&gt;"","◎",0)</f>
        <v>◎</v>
      </c>
      <c r="S175" s="11">
        <f>+[1]※データ子２０!AY172</f>
        <v>0</v>
      </c>
      <c r="T175" s="3">
        <f>+[1]※データ子２０!AZ172</f>
        <v>0</v>
      </c>
      <c r="U175" s="3">
        <f>+[1]※データ子２０!BA172</f>
        <v>0</v>
      </c>
      <c r="V175" s="3">
        <f>+[1]※データ子２０!BB172</f>
        <v>0</v>
      </c>
      <c r="W175" s="3">
        <f>+[1]※データ子２０!BC172</f>
        <v>0</v>
      </c>
      <c r="X175" s="3">
        <f>+[1]※データ子２０!BD172</f>
        <v>0</v>
      </c>
      <c r="Y175" s="8">
        <f>+[1]※データ子２０!BE172</f>
        <v>0</v>
      </c>
      <c r="Z175" s="12">
        <f>+[1]※データ子２０!AS172</f>
        <v>1435067156</v>
      </c>
      <c r="AA175" s="13" t="str">
        <f>+[1]※データ子２０!AT172&amp;" "&amp;[1]※データ子２０!AU172</f>
        <v xml:space="preserve">T </v>
      </c>
    </row>
    <row r="176" spans="1:27">
      <c r="A176" s="1">
        <f>+[1]※データ子２０!B173</f>
        <v>172</v>
      </c>
      <c r="B176" s="1" t="str">
        <f>+[1]※データ子２０!F173</f>
        <v>ゆりはな</v>
      </c>
      <c r="C176" s="2">
        <f>+[1]※データ子２０!G173</f>
        <v>25</v>
      </c>
      <c r="D176" s="3" t="str">
        <f>+[1]※データ子２０!H173</f>
        <v>南</v>
      </c>
      <c r="E176" s="4">
        <f>+[1]※データ子２０!I173</f>
        <v>1435067163</v>
      </c>
      <c r="F176" s="5">
        <f>+[1]※データ子２０!U173</f>
        <v>7</v>
      </c>
      <c r="G176" s="5" t="str">
        <f>+[1]※データ子２０!E173</f>
        <v>雌</v>
      </c>
      <c r="H176" s="6">
        <f>+[1]※データ子２０!M173</f>
        <v>45879</v>
      </c>
      <c r="I176" s="5">
        <f>+[1]※データ子２０!BG173</f>
        <v>283</v>
      </c>
      <c r="J176" s="5" t="str">
        <f>+[1]※データ子２０!W173</f>
        <v>百合幸</v>
      </c>
      <c r="K176" s="5" t="str">
        <f>+[1]※データ子２０!P173</f>
        <v>のぶこ</v>
      </c>
      <c r="L176" s="7">
        <f>IF(AC176=0,0,LOOKUP(AC176,'[1]コード（登録区分）'!A:A,'[1]コード（登録区分）'!B:B))</f>
        <v>0</v>
      </c>
      <c r="M176" s="8">
        <f>+[1]※データ子２０!R173</f>
        <v>2590580</v>
      </c>
      <c r="N176" s="9">
        <f>+[1]※データ子２０!T173</f>
        <v>83</v>
      </c>
      <c r="O176" s="5" t="str">
        <f>+[1]※データ子２０!AB173</f>
        <v>福華１</v>
      </c>
      <c r="P176" s="5" t="str">
        <f>+[1]※データ子２０!AG173</f>
        <v>福之国</v>
      </c>
      <c r="Q176" s="5" t="str">
        <f>+[1]※データ子２０!AK173</f>
        <v>安平</v>
      </c>
      <c r="R176" s="10" t="str">
        <f>IF([1]※データ子２０!AQ173&lt;&gt;"","◎",0)</f>
        <v>◎</v>
      </c>
      <c r="S176" s="11" t="str">
        <f>+[1]※データ子２０!AY173</f>
        <v>期待</v>
      </c>
      <c r="T176" s="3" t="str">
        <f>+[1]※データ子２０!AZ173</f>
        <v>B</v>
      </c>
      <c r="U176" s="3" t="str">
        <f>+[1]※データ子２０!BA173</f>
        <v>B</v>
      </c>
      <c r="V176" s="3" t="str">
        <f>+[1]※データ子２０!BB173</f>
        <v>A</v>
      </c>
      <c r="W176" s="3" t="str">
        <f>+[1]※データ子２０!BC173</f>
        <v>B</v>
      </c>
      <c r="X176" s="3" t="str">
        <f>+[1]※データ子２０!BD173</f>
        <v>A</v>
      </c>
      <c r="Y176" s="8" t="str">
        <f>+[1]※データ子２０!BE173</f>
        <v>B</v>
      </c>
      <c r="Z176" s="12">
        <f>+[1]※データ子２０!AS173</f>
        <v>1435067163</v>
      </c>
      <c r="AA176" s="13" t="str">
        <f>+[1]※データ子２０!AT173&amp;" "&amp;[1]※データ子２０!AU173</f>
        <v xml:space="preserve">T </v>
      </c>
    </row>
    <row r="177" spans="1:27">
      <c r="A177" s="1">
        <f>+[1]※データ子２０!B174</f>
        <v>173</v>
      </c>
      <c r="B177" s="1" t="str">
        <f>+[1]※データ子２０!F174</f>
        <v>さち</v>
      </c>
      <c r="C177" s="2">
        <f>+[1]※データ子２０!G174</f>
        <v>25</v>
      </c>
      <c r="D177" s="3" t="str">
        <f>+[1]※データ子２０!H174</f>
        <v>南</v>
      </c>
      <c r="E177" s="4">
        <f>+[1]※データ子２０!I174</f>
        <v>1435068283</v>
      </c>
      <c r="F177" s="5">
        <f>+[1]※データ子２０!U174</f>
        <v>10</v>
      </c>
      <c r="G177" s="5" t="str">
        <f>+[1]※データ子２０!E174</f>
        <v>雌</v>
      </c>
      <c r="H177" s="6">
        <f>+[1]※データ子２０!M174</f>
        <v>45885</v>
      </c>
      <c r="I177" s="5">
        <f>+[1]※データ子２０!BG174</f>
        <v>277</v>
      </c>
      <c r="J177" s="5" t="str">
        <f>+[1]※データ子２０!W174</f>
        <v>百合幸</v>
      </c>
      <c r="K177" s="5" t="str">
        <f>+[1]※データ子２０!P174</f>
        <v>ひさみ</v>
      </c>
      <c r="L177" s="7">
        <f>IF(AC177=0,0,LOOKUP(AC177,'[1]コード（登録区分）'!A:A,'[1]コード（登録区分）'!B:B))</f>
        <v>0</v>
      </c>
      <c r="M177" s="8">
        <f>+[1]※データ子２０!R174</f>
        <v>1632734</v>
      </c>
      <c r="N177" s="9">
        <f>+[1]※データ子２０!T174</f>
        <v>82</v>
      </c>
      <c r="O177" s="5" t="str">
        <f>+[1]※データ子２０!AB174</f>
        <v>安福久</v>
      </c>
      <c r="P177" s="5" t="str">
        <f>+[1]※データ子２０!AG174</f>
        <v>勝忠平</v>
      </c>
      <c r="Q177" s="5" t="str">
        <f>+[1]※データ子２０!AK174</f>
        <v>安平照</v>
      </c>
      <c r="R177" s="10" t="str">
        <f>IF([1]※データ子２０!AQ174&lt;&gt;"","◎",0)</f>
        <v>◎</v>
      </c>
      <c r="S177" s="11" t="str">
        <f>+[1]※データ子２０!AY174</f>
        <v>期待</v>
      </c>
      <c r="T177" s="3" t="str">
        <f>+[1]※データ子２０!AZ174</f>
        <v>B</v>
      </c>
      <c r="U177" s="3" t="str">
        <f>+[1]※データ子２０!BA174</f>
        <v>A</v>
      </c>
      <c r="V177" s="3" t="str">
        <f>+[1]※データ子２０!BB174</f>
        <v>A</v>
      </c>
      <c r="W177" s="3" t="str">
        <f>+[1]※データ子２０!BC174</f>
        <v>B</v>
      </c>
      <c r="X177" s="3" t="str">
        <f>+[1]※データ子２０!BD174</f>
        <v>A</v>
      </c>
      <c r="Y177" s="8" t="str">
        <f>+[1]※データ子２０!BE174</f>
        <v>A</v>
      </c>
      <c r="Z177" s="12">
        <f>+[1]※データ子２０!AS174</f>
        <v>1435068283</v>
      </c>
      <c r="AA177" s="13" t="str">
        <f>+[1]※データ子２０!AT174&amp;" "&amp;[1]※データ子２０!AU174</f>
        <v xml:space="preserve">T </v>
      </c>
    </row>
    <row r="178" spans="1:27" ht="31.75">
      <c r="A178" s="1">
        <f>+[1]※データ子２０!B175</f>
        <v>174</v>
      </c>
      <c r="B178" s="1" t="str">
        <f>+[1]※データ子２０!F175</f>
        <v>健太郎</v>
      </c>
      <c r="C178" s="2">
        <f>+[1]※データ子２０!G175</f>
        <v>25</v>
      </c>
      <c r="D178" s="3" t="str">
        <f>+[1]※データ子２０!H175</f>
        <v>南</v>
      </c>
      <c r="E178" s="4">
        <f>+[1]※データ子２０!I175</f>
        <v>1435067811</v>
      </c>
      <c r="F178" s="5">
        <f>+[1]※データ子２０!U175</f>
        <v>1</v>
      </c>
      <c r="G178" s="5" t="str">
        <f>+[1]※データ子２０!E175</f>
        <v>去勢</v>
      </c>
      <c r="H178" s="6">
        <f>+[1]※データ子２０!M175</f>
        <v>45883</v>
      </c>
      <c r="I178" s="5">
        <f>+[1]※データ子２０!BG175</f>
        <v>279</v>
      </c>
      <c r="J178" s="5" t="str">
        <f>+[1]※データ子２０!W175</f>
        <v>晴太郎</v>
      </c>
      <c r="K178" s="5" t="str">
        <f>+[1]※データ子２０!P175</f>
        <v>あやこ</v>
      </c>
      <c r="L178" s="7">
        <f>IF(AC178=0,0,LOOKUP(AC178,'[1]コード（登録区分）'!A:A,'[1]コード（登録区分）'!B:B))</f>
        <v>0</v>
      </c>
      <c r="M178" s="8">
        <f>+[1]※データ子２０!R175</f>
        <v>2875349</v>
      </c>
      <c r="N178" s="9">
        <f>+[1]※データ子２０!T175</f>
        <v>82.7</v>
      </c>
      <c r="O178" s="5" t="str">
        <f>+[1]※データ子２０!AB175</f>
        <v>美国白清</v>
      </c>
      <c r="P178" s="5" t="str">
        <f>+[1]※データ子２０!AG175</f>
        <v>華春福</v>
      </c>
      <c r="Q178" s="5" t="str">
        <f>+[1]※データ子２０!AK175</f>
        <v>安福久</v>
      </c>
      <c r="R178" s="10" t="str">
        <f>IF([1]※データ子２０!AQ175&lt;&gt;"","◎",0)</f>
        <v>◎</v>
      </c>
      <c r="S178" s="11" t="str">
        <f>+[1]※データ子２０!AY175</f>
        <v>期待の期待</v>
      </c>
      <c r="T178" s="3" t="str">
        <f>+[1]※データ子２０!AZ175</f>
        <v>B</v>
      </c>
      <c r="U178" s="3" t="str">
        <f>+[1]※データ子２０!BA175</f>
        <v>B</v>
      </c>
      <c r="V178" s="3" t="str">
        <f>+[1]※データ子２０!BB175</f>
        <v>B</v>
      </c>
      <c r="W178" s="3" t="str">
        <f>+[1]※データ子２０!BC175</f>
        <v>C</v>
      </c>
      <c r="X178" s="3" t="str">
        <f>+[1]※データ子２０!BD175</f>
        <v>B</v>
      </c>
      <c r="Y178" s="8" t="str">
        <f>+[1]※データ子２０!BE175</f>
        <v>B</v>
      </c>
      <c r="Z178" s="12">
        <f>+[1]※データ子２０!AS175</f>
        <v>1435067811</v>
      </c>
      <c r="AA178" s="13" t="str">
        <f>+[1]※データ子２０!AT175&amp;" "&amp;[1]※データ子２０!AU175</f>
        <v>T M</v>
      </c>
    </row>
    <row r="179" spans="1:27">
      <c r="A179" s="1">
        <f>+[1]※データ子２０!B176</f>
        <v>175</v>
      </c>
      <c r="B179" s="1" t="str">
        <f>+[1]※データ子２０!F176</f>
        <v>のぶこ</v>
      </c>
      <c r="C179" s="2">
        <f>+[1]※データ子２０!G176</f>
        <v>25</v>
      </c>
      <c r="D179" s="3" t="str">
        <f>+[1]※データ子２０!H176</f>
        <v>南</v>
      </c>
      <c r="E179" s="4">
        <f>+[1]※データ子２０!I176</f>
        <v>1435067804</v>
      </c>
      <c r="F179" s="5">
        <f>+[1]※データ子２０!U176</f>
        <v>6</v>
      </c>
      <c r="G179" s="5" t="str">
        <f>+[1]※データ子２０!E176</f>
        <v>雌</v>
      </c>
      <c r="H179" s="6">
        <f>+[1]※データ子２０!M176</f>
        <v>45876</v>
      </c>
      <c r="I179" s="5">
        <f>+[1]※データ子２０!BG176</f>
        <v>286</v>
      </c>
      <c r="J179" s="5" t="str">
        <f>+[1]※データ子２０!W176</f>
        <v>美津朱里</v>
      </c>
      <c r="K179" s="5" t="str">
        <f>+[1]※データ子２０!P176</f>
        <v>わかな</v>
      </c>
      <c r="L179" s="7">
        <f>IF(AC179=0,0,LOOKUP(AC179,'[1]コード（登録区分）'!A:A,'[1]コード（登録区分）'!B:B))</f>
        <v>0</v>
      </c>
      <c r="M179" s="8">
        <f>+[1]※データ子２０!R176</f>
        <v>2649920</v>
      </c>
      <c r="N179" s="9">
        <f>+[1]※データ子２０!T176</f>
        <v>80.2</v>
      </c>
      <c r="O179" s="5" t="str">
        <f>+[1]※データ子２０!AB176</f>
        <v>勝早桜５</v>
      </c>
      <c r="P179" s="5" t="str">
        <f>+[1]※データ子２０!AG176</f>
        <v>平茂晴</v>
      </c>
      <c r="Q179" s="5" t="str">
        <f>+[1]※データ子２０!AK176</f>
        <v>平茂勝</v>
      </c>
      <c r="R179" s="10" t="str">
        <f>IF([1]※データ子２０!AQ176&lt;&gt;"","◎",0)</f>
        <v>◎</v>
      </c>
      <c r="S179" s="11" t="str">
        <f>+[1]※データ子２０!AY176</f>
        <v>期待</v>
      </c>
      <c r="T179" s="3" t="str">
        <f>+[1]※データ子２０!AZ176</f>
        <v>C</v>
      </c>
      <c r="U179" s="3" t="str">
        <f>+[1]※データ子２０!BA176</f>
        <v>A</v>
      </c>
      <c r="V179" s="3" t="str">
        <f>+[1]※データ子２０!BB176</f>
        <v>C</v>
      </c>
      <c r="W179" s="3" t="str">
        <f>+[1]※データ子２０!BC176</f>
        <v>C</v>
      </c>
      <c r="X179" s="3" t="str">
        <f>+[1]※データ子２０!BD176</f>
        <v>B</v>
      </c>
      <c r="Y179" s="8" t="str">
        <f>+[1]※データ子２０!BE176</f>
        <v>A</v>
      </c>
      <c r="Z179" s="12">
        <f>+[1]※データ子２０!AS176</f>
        <v>1435067804</v>
      </c>
      <c r="AA179" s="13" t="str">
        <f>+[1]※データ子２０!AT176&amp;" "&amp;[1]※データ子２０!AU176</f>
        <v>T M</v>
      </c>
    </row>
    <row r="180" spans="1:27" ht="31.75">
      <c r="A180" s="1">
        <f>+[1]※データ子２０!B177</f>
        <v>176</v>
      </c>
      <c r="B180" s="1" t="str">
        <f>+[1]※データ子２０!F177</f>
        <v>華運</v>
      </c>
      <c r="C180" s="2">
        <f>+[1]※データ子２０!G177</f>
        <v>25</v>
      </c>
      <c r="D180" s="3" t="str">
        <f>+[1]※データ子２０!H177</f>
        <v>南</v>
      </c>
      <c r="E180" s="4">
        <f>+[1]※データ子２０!I177</f>
        <v>1435068467</v>
      </c>
      <c r="F180" s="5">
        <f>+[1]※データ子２０!U177</f>
        <v>9</v>
      </c>
      <c r="G180" s="5" t="str">
        <f>+[1]※データ子２０!E177</f>
        <v>去勢</v>
      </c>
      <c r="H180" s="6">
        <f>+[1]※データ子２０!M177</f>
        <v>45902</v>
      </c>
      <c r="I180" s="5">
        <f>+[1]※データ子２０!BG177</f>
        <v>260</v>
      </c>
      <c r="J180" s="5" t="str">
        <f>+[1]※データ子２０!W177</f>
        <v>運慶３</v>
      </c>
      <c r="K180" s="5" t="str">
        <f>+[1]※データ子２０!P177</f>
        <v>おしな</v>
      </c>
      <c r="L180" s="7">
        <f>IF(AC180=0,0,LOOKUP(AC180,'[1]コード（登録区分）'!A:A,'[1]コード（登録区分）'!B:B))</f>
        <v>0</v>
      </c>
      <c r="M180" s="8">
        <f>+[1]※データ子２０!R177</f>
        <v>1699498</v>
      </c>
      <c r="N180" s="9">
        <f>+[1]※データ子２０!T177</f>
        <v>82.1</v>
      </c>
      <c r="O180" s="5" t="str">
        <f>+[1]※データ子２０!AB177</f>
        <v>華春福</v>
      </c>
      <c r="P180" s="5" t="str">
        <f>+[1]※データ子２０!AG177</f>
        <v>百合茂</v>
      </c>
      <c r="Q180" s="5" t="str">
        <f>+[1]※データ子２０!AK177</f>
        <v>金幸</v>
      </c>
      <c r="R180" s="10" t="str">
        <f>IF([1]※データ子２０!AQ177&lt;&gt;"","◎",0)</f>
        <v>◎</v>
      </c>
      <c r="S180" s="11" t="str">
        <f>+[1]※データ子２０!AY177</f>
        <v>期待の期待</v>
      </c>
      <c r="T180" s="3" t="str">
        <f>+[1]※データ子２０!AZ177</f>
        <v>A</v>
      </c>
      <c r="U180" s="3" t="str">
        <f>+[1]※データ子２０!BA177</f>
        <v>A</v>
      </c>
      <c r="V180" s="3" t="str">
        <f>+[1]※データ子２０!BB177</f>
        <v>A</v>
      </c>
      <c r="W180" s="3" t="str">
        <f>+[1]※データ子２０!BC177</f>
        <v>C</v>
      </c>
      <c r="X180" s="3" t="str">
        <f>+[1]※データ子２０!BD177</f>
        <v>B</v>
      </c>
      <c r="Y180" s="8" t="str">
        <f>+[1]※データ子２０!BE177</f>
        <v>B</v>
      </c>
      <c r="Z180" s="12">
        <f>+[1]※データ子２０!AS177</f>
        <v>1435068467</v>
      </c>
      <c r="AA180" s="13" t="str">
        <f>+[1]※データ子２０!AT177&amp;" "&amp;[1]※データ子２０!AU177</f>
        <v>T 真菌症</v>
      </c>
    </row>
    <row r="181" spans="1:27">
      <c r="A181" s="1">
        <f>+[1]※データ子２０!B178</f>
        <v>177</v>
      </c>
      <c r="B181" s="1" t="str">
        <f>+[1]※データ子２０!F178</f>
        <v>ゆりかめ</v>
      </c>
      <c r="C181" s="2">
        <f>+[1]※データ子２０!G178</f>
        <v>25</v>
      </c>
      <c r="D181" s="3" t="str">
        <f>+[1]※データ子２０!H178</f>
        <v>南</v>
      </c>
      <c r="E181" s="4">
        <f>+[1]※データ子２０!I178</f>
        <v>1435068474</v>
      </c>
      <c r="F181" s="5">
        <f>+[1]※データ子２０!U178</f>
        <v>5</v>
      </c>
      <c r="G181" s="5" t="str">
        <f>+[1]※データ子２０!E178</f>
        <v>雌</v>
      </c>
      <c r="H181" s="6">
        <f>+[1]※データ子２０!M178</f>
        <v>45898</v>
      </c>
      <c r="I181" s="5">
        <f>+[1]※データ子２０!BG178</f>
        <v>264</v>
      </c>
      <c r="J181" s="5" t="str">
        <f>+[1]※データ子２０!W178</f>
        <v>百合幸</v>
      </c>
      <c r="K181" s="5" t="str">
        <f>+[1]※データ子２０!P178</f>
        <v>よしこ５１</v>
      </c>
      <c r="L181" s="7">
        <f>IF(AC181=0,0,LOOKUP(AC181,'[1]コード（登録区分）'!A:A,'[1]コード（登録区分）'!B:B))</f>
        <v>0</v>
      </c>
      <c r="M181" s="8">
        <f>+[1]※データ子２０!R178</f>
        <v>2588058</v>
      </c>
      <c r="N181" s="9">
        <f>+[1]※データ子２０!T178</f>
        <v>81.599999999999994</v>
      </c>
      <c r="O181" s="5" t="str">
        <f>+[1]※データ子２０!AB178</f>
        <v>喜亀忠</v>
      </c>
      <c r="P181" s="5" t="str">
        <f>+[1]※データ子２０!AG178</f>
        <v>金幸</v>
      </c>
      <c r="Q181" s="5" t="str">
        <f>+[1]※データ子２０!AK178</f>
        <v>忠福</v>
      </c>
      <c r="R181" s="10" t="str">
        <f>IF([1]※データ子２０!AQ178&lt;&gt;"","◎",0)</f>
        <v>◎</v>
      </c>
      <c r="S181" s="11" t="str">
        <f>+[1]※データ子２０!AY178</f>
        <v>期待</v>
      </c>
      <c r="T181" s="3" t="str">
        <f>+[1]※データ子２０!AZ178</f>
        <v>B</v>
      </c>
      <c r="U181" s="3" t="str">
        <f>+[1]※データ子２０!BA178</f>
        <v>B</v>
      </c>
      <c r="V181" s="3" t="str">
        <f>+[1]※データ子２０!BB178</f>
        <v>A</v>
      </c>
      <c r="W181" s="3" t="str">
        <f>+[1]※データ子２０!BC178</f>
        <v>A</v>
      </c>
      <c r="X181" s="3" t="str">
        <f>+[1]※データ子２０!BD178</f>
        <v>A</v>
      </c>
      <c r="Y181" s="8" t="str">
        <f>+[1]※データ子２０!BE178</f>
        <v>B</v>
      </c>
      <c r="Z181" s="12">
        <f>+[1]※データ子２０!AS178</f>
        <v>1435068474</v>
      </c>
      <c r="AA181" s="13" t="str">
        <f>+[1]※データ子２０!AT178&amp;" "&amp;[1]※データ子２０!AU178</f>
        <v xml:space="preserve">T </v>
      </c>
    </row>
    <row r="182" spans="1:27">
      <c r="A182" s="1">
        <f>+[1]※データ子２０!B179</f>
        <v>178</v>
      </c>
      <c r="B182" s="1" t="str">
        <f>+[1]※データ子２０!F179</f>
        <v>幸茂平</v>
      </c>
      <c r="C182" s="2">
        <f>+[1]※データ子２０!G179</f>
        <v>25</v>
      </c>
      <c r="D182" s="3" t="str">
        <f>+[1]※データ子２０!H179</f>
        <v>南</v>
      </c>
      <c r="E182" s="4">
        <f>+[1]※データ子２０!I179</f>
        <v>1435067750</v>
      </c>
      <c r="F182" s="5">
        <f>+[1]※データ子２０!U179</f>
        <v>7</v>
      </c>
      <c r="G182" s="5" t="str">
        <f>+[1]※データ子２０!E179</f>
        <v>去勢</v>
      </c>
      <c r="H182" s="6">
        <f>+[1]※データ子２０!M179</f>
        <v>45853</v>
      </c>
      <c r="I182" s="5">
        <f>+[1]※データ子２０!BG179</f>
        <v>309</v>
      </c>
      <c r="J182" s="5" t="str">
        <f>+[1]※データ子２０!W179</f>
        <v>幸男</v>
      </c>
      <c r="K182" s="5" t="str">
        <f>+[1]※データ子２０!P179</f>
        <v>みらい</v>
      </c>
      <c r="L182" s="7">
        <f>IF(AC182=0,0,LOOKUP(AC182,'[1]コード（登録区分）'!A:A,'[1]コード（登録区分）'!B:B))</f>
        <v>0</v>
      </c>
      <c r="M182" s="8">
        <f>+[1]※データ子２０!R179</f>
        <v>1726101</v>
      </c>
      <c r="N182" s="9">
        <f>+[1]※データ子２０!T179</f>
        <v>82.1</v>
      </c>
      <c r="O182" s="5" t="str">
        <f>+[1]※データ子２０!AB179</f>
        <v>平茂晴</v>
      </c>
      <c r="P182" s="5" t="str">
        <f>+[1]※データ子２０!AG179</f>
        <v>勝忠平</v>
      </c>
      <c r="Q182" s="5" t="str">
        <f>+[1]※データ子２０!AK179</f>
        <v>平茂勝</v>
      </c>
      <c r="R182" s="10" t="str">
        <f>IF([1]※データ子２０!AQ179&lt;&gt;"","◎",0)</f>
        <v>◎</v>
      </c>
      <c r="S182" s="11" t="str">
        <f>+[1]※データ子２０!AY179</f>
        <v>期待</v>
      </c>
      <c r="T182" s="3" t="str">
        <f>+[1]※データ子２０!AZ179</f>
        <v>B</v>
      </c>
      <c r="U182" s="3" t="str">
        <f>+[1]※データ子２０!BA179</f>
        <v>A</v>
      </c>
      <c r="V182" s="3" t="str">
        <f>+[1]※データ子２０!BB179</f>
        <v>A</v>
      </c>
      <c r="W182" s="3" t="str">
        <f>+[1]※データ子２０!BC179</f>
        <v>A</v>
      </c>
      <c r="X182" s="3" t="str">
        <f>+[1]※データ子２０!BD179</f>
        <v>A</v>
      </c>
      <c r="Y182" s="8" t="str">
        <f>+[1]※データ子２０!BE179</f>
        <v>A</v>
      </c>
      <c r="Z182" s="12">
        <f>+[1]※データ子２０!AS179</f>
        <v>1435067750</v>
      </c>
      <c r="AA182" s="13" t="str">
        <f>+[1]※データ子２０!AT179&amp;" "&amp;[1]※データ子２０!AU179</f>
        <v xml:space="preserve">T </v>
      </c>
    </row>
    <row r="183" spans="1:27">
      <c r="A183" s="1">
        <f>+[1]※データ子２０!B180</f>
        <v>179</v>
      </c>
      <c r="B183" s="1" t="str">
        <f>+[1]※データ子２０!F180</f>
        <v>紀多国</v>
      </c>
      <c r="C183" s="2">
        <f>+[1]※データ子２０!G180</f>
        <v>25</v>
      </c>
      <c r="D183" s="3" t="str">
        <f>+[1]※データ子２０!H180</f>
        <v>南</v>
      </c>
      <c r="E183" s="4">
        <f>+[1]※データ子２０!I180</f>
        <v>1435067880</v>
      </c>
      <c r="F183" s="5">
        <f>+[1]※データ子２０!U180</f>
        <v>8</v>
      </c>
      <c r="G183" s="5" t="str">
        <f>+[1]※データ子２０!E180</f>
        <v>去勢</v>
      </c>
      <c r="H183" s="6">
        <f>+[1]※データ子２０!M180</f>
        <v>45902</v>
      </c>
      <c r="I183" s="5">
        <f>+[1]※データ子２０!BG180</f>
        <v>260</v>
      </c>
      <c r="J183" s="5" t="str">
        <f>+[1]※データ子２０!W180</f>
        <v>紀多福</v>
      </c>
      <c r="K183" s="5" t="str">
        <f>+[1]※データ子２０!P180</f>
        <v>あや</v>
      </c>
      <c r="L183" s="7">
        <f>IF(AC183=0,0,LOOKUP(AC183,'[1]コード（登録区分）'!A:A,'[1]コード（登録区分）'!B:B))</f>
        <v>0</v>
      </c>
      <c r="M183" s="8">
        <f>+[1]※データ子２０!R180</f>
        <v>2551643</v>
      </c>
      <c r="N183" s="9">
        <f>+[1]※データ子２０!T180</f>
        <v>82.7</v>
      </c>
      <c r="O183" s="5" t="str">
        <f>+[1]※データ子２０!AB180</f>
        <v>美穂国</v>
      </c>
      <c r="P183" s="5" t="str">
        <f>+[1]※データ子２０!AG180</f>
        <v>忠富士</v>
      </c>
      <c r="Q183" s="5" t="str">
        <f>+[1]※データ子２０!AK180</f>
        <v>安平</v>
      </c>
      <c r="R183" s="10" t="str">
        <f>IF([1]※データ子２０!AQ180&lt;&gt;"","◎",0)</f>
        <v>◎</v>
      </c>
      <c r="S183" s="11" t="str">
        <f>+[1]※データ子２０!AY180</f>
        <v>期待</v>
      </c>
      <c r="T183" s="3" t="str">
        <f>+[1]※データ子２０!AZ180</f>
        <v>B</v>
      </c>
      <c r="U183" s="3" t="str">
        <f>+[1]※データ子２０!BA180</f>
        <v>B</v>
      </c>
      <c r="V183" s="3" t="str">
        <f>+[1]※データ子２０!BB180</f>
        <v>A</v>
      </c>
      <c r="W183" s="3" t="str">
        <f>+[1]※データ子２０!BC180</f>
        <v>C</v>
      </c>
      <c r="X183" s="3" t="str">
        <f>+[1]※データ子２０!BD180</f>
        <v>B</v>
      </c>
      <c r="Y183" s="8" t="str">
        <f>+[1]※データ子２０!BE180</f>
        <v>B</v>
      </c>
      <c r="Z183" s="12">
        <f>+[1]※データ子２０!AS180</f>
        <v>1435067880</v>
      </c>
      <c r="AA183" s="13" t="str">
        <f>+[1]※データ子２０!AT180&amp;" "&amp;[1]※データ子２０!AU180</f>
        <v xml:space="preserve">T </v>
      </c>
    </row>
    <row r="184" spans="1:27">
      <c r="A184" s="1">
        <f>+[1]※データ子２０!B181</f>
        <v>180</v>
      </c>
      <c r="B184" s="1" t="str">
        <f>+[1]※データ子２０!F181</f>
        <v>紀多茂</v>
      </c>
      <c r="C184" s="2">
        <f>+[1]※データ子２０!G181</f>
        <v>25</v>
      </c>
      <c r="D184" s="3" t="str">
        <f>+[1]※データ子２０!H181</f>
        <v>南</v>
      </c>
      <c r="E184" s="4">
        <f>+[1]※データ子２０!I181</f>
        <v>1435067897</v>
      </c>
      <c r="F184" s="5">
        <f>+[1]※データ子２０!U181</f>
        <v>8</v>
      </c>
      <c r="G184" s="5" t="str">
        <f>+[1]※データ子２０!E181</f>
        <v>去勢</v>
      </c>
      <c r="H184" s="6">
        <f>+[1]※データ子２０!M181</f>
        <v>45905</v>
      </c>
      <c r="I184" s="5">
        <f>+[1]※データ子２０!BG181</f>
        <v>257</v>
      </c>
      <c r="J184" s="5" t="str">
        <f>+[1]※データ子２０!W181</f>
        <v>紀多福</v>
      </c>
      <c r="K184" s="5" t="str">
        <f>+[1]※データ子２０!P181</f>
        <v>ゆめゆり</v>
      </c>
      <c r="L184" s="7">
        <f>IF(AC184=0,0,LOOKUP(AC184,'[1]コード（登録区分）'!A:A,'[1]コード（登録区分）'!B:B))</f>
        <v>0</v>
      </c>
      <c r="M184" s="8">
        <f>+[1]※データ子２０!R181</f>
        <v>2517082</v>
      </c>
      <c r="N184" s="9">
        <f>+[1]※データ子２０!T181</f>
        <v>80</v>
      </c>
      <c r="O184" s="5" t="str">
        <f>+[1]※データ子２０!AB181</f>
        <v>百合茂</v>
      </c>
      <c r="P184" s="5" t="str">
        <f>+[1]※データ子２０!AG181</f>
        <v>平茂晴</v>
      </c>
      <c r="Q184" s="5" t="str">
        <f>+[1]※データ子２０!AK181</f>
        <v>松寿丸</v>
      </c>
      <c r="R184" s="10" t="str">
        <f>IF([1]※データ子２０!AQ181&lt;&gt;"","◎",0)</f>
        <v>◎</v>
      </c>
      <c r="S184" s="11" t="str">
        <f>+[1]※データ子２０!AY181</f>
        <v>期待</v>
      </c>
      <c r="T184" s="3" t="str">
        <f>+[1]※データ子２０!AZ181</f>
        <v>A</v>
      </c>
      <c r="U184" s="3" t="str">
        <f>+[1]※データ子２０!BA181</f>
        <v>B</v>
      </c>
      <c r="V184" s="3" t="str">
        <f>+[1]※データ子２０!BB181</f>
        <v>A</v>
      </c>
      <c r="W184" s="3" t="str">
        <f>+[1]※データ子２０!BC181</f>
        <v>B</v>
      </c>
      <c r="X184" s="3" t="str">
        <f>+[1]※データ子２０!BD181</f>
        <v>B</v>
      </c>
      <c r="Y184" s="8" t="str">
        <f>+[1]※データ子２０!BE181</f>
        <v>B</v>
      </c>
      <c r="Z184" s="12">
        <f>+[1]※データ子２０!AS181</f>
        <v>1435067897</v>
      </c>
      <c r="AA184" s="13" t="str">
        <f>+[1]※データ子２０!AT181&amp;" "&amp;[1]※データ子２０!AU181</f>
        <v xml:space="preserve">T </v>
      </c>
    </row>
    <row r="185" spans="1:27">
      <c r="A185" s="1">
        <f>+[1]※データ子２０!B182</f>
        <v>181</v>
      </c>
      <c r="B185" s="1" t="str">
        <f>+[1]※データ子２０!F182</f>
        <v>紋太郎</v>
      </c>
      <c r="C185" s="2">
        <f>+[1]※データ子２０!G182</f>
        <v>25</v>
      </c>
      <c r="D185" s="3" t="str">
        <f>+[1]※データ子２０!H182</f>
        <v>南</v>
      </c>
      <c r="E185" s="4">
        <f>+[1]※データ子２０!I182</f>
        <v>1435067866</v>
      </c>
      <c r="F185" s="5">
        <f>+[1]※データ子２０!U182</f>
        <v>3</v>
      </c>
      <c r="G185" s="5" t="str">
        <f>+[1]※データ子２０!E182</f>
        <v>去勢</v>
      </c>
      <c r="H185" s="6">
        <f>+[1]※データ子２０!M182</f>
        <v>45900</v>
      </c>
      <c r="I185" s="5">
        <f>+[1]※データ子２０!BG182</f>
        <v>262</v>
      </c>
      <c r="J185" s="5" t="str">
        <f>+[1]※データ子２０!W182</f>
        <v>勝乃幸</v>
      </c>
      <c r="K185" s="5" t="str">
        <f>+[1]※データ子２０!P182</f>
        <v>はるもん</v>
      </c>
      <c r="L185" s="7">
        <f>IF(AC185=0,0,LOOKUP(AC185,'[1]コード（登録区分）'!A:A,'[1]コード（登録区分）'!B:B))</f>
        <v>0</v>
      </c>
      <c r="M185" s="8">
        <f>+[1]※データ子２０!R182</f>
        <v>2565251</v>
      </c>
      <c r="N185" s="9">
        <f>+[1]※データ子２０!T182</f>
        <v>83.9</v>
      </c>
      <c r="O185" s="5" t="str">
        <f>+[1]※データ子２０!AB182</f>
        <v>平茂晴</v>
      </c>
      <c r="P185" s="5" t="str">
        <f>+[1]※データ子２０!AG182</f>
        <v>安福久</v>
      </c>
      <c r="Q185" s="5" t="str">
        <f>+[1]※データ子２０!AK182</f>
        <v>勝忠平</v>
      </c>
      <c r="R185" s="10" t="str">
        <f>IF([1]※データ子２０!AQ182&lt;&gt;"","◎",0)</f>
        <v>◎</v>
      </c>
      <c r="S185" s="11" t="str">
        <f>+[1]※データ子２０!AY182</f>
        <v>期待</v>
      </c>
      <c r="T185" s="3" t="str">
        <f>+[1]※データ子２０!AZ182</f>
        <v>B</v>
      </c>
      <c r="U185" s="3" t="str">
        <f>+[1]※データ子２０!BA182</f>
        <v>A</v>
      </c>
      <c r="V185" s="3" t="str">
        <f>+[1]※データ子２０!BB182</f>
        <v>A</v>
      </c>
      <c r="W185" s="3" t="str">
        <f>+[1]※データ子２０!BC182</f>
        <v>B</v>
      </c>
      <c r="X185" s="3" t="str">
        <f>+[1]※データ子２０!BD182</f>
        <v>A</v>
      </c>
      <c r="Y185" s="8" t="str">
        <f>+[1]※データ子２０!BE182</f>
        <v>A</v>
      </c>
      <c r="Z185" s="12">
        <f>+[1]※データ子２０!AS182</f>
        <v>1435067866</v>
      </c>
      <c r="AA185" s="13" t="str">
        <f>+[1]※データ子２０!AT182&amp;" "&amp;[1]※データ子２０!AU182</f>
        <v xml:space="preserve">T </v>
      </c>
    </row>
    <row r="186" spans="1:27">
      <c r="A186" s="1">
        <f>+[1]※データ子２０!B183</f>
        <v>182</v>
      </c>
      <c r="B186" s="1" t="str">
        <f>+[1]※データ子２０!F183</f>
        <v>杉姫</v>
      </c>
      <c r="C186" s="2">
        <f>+[1]※データ子２０!G183</f>
        <v>25</v>
      </c>
      <c r="D186" s="3" t="str">
        <f>+[1]※データ子２０!H183</f>
        <v>南</v>
      </c>
      <c r="E186" s="4">
        <f>+[1]※データ子２０!I183</f>
        <v>1435067842</v>
      </c>
      <c r="F186" s="5">
        <f>+[1]※データ子２０!U183</f>
        <v>15</v>
      </c>
      <c r="G186" s="5" t="str">
        <f>+[1]※データ子２０!E183</f>
        <v>去勢</v>
      </c>
      <c r="H186" s="6">
        <f>+[1]※データ子２０!M183</f>
        <v>45872</v>
      </c>
      <c r="I186" s="5">
        <f>+[1]※データ子２０!BG183</f>
        <v>290</v>
      </c>
      <c r="J186" s="5" t="str">
        <f>+[1]※データ子２０!W183</f>
        <v>姫晴久</v>
      </c>
      <c r="K186" s="5" t="str">
        <f>+[1]※データ子２０!P183</f>
        <v>ゆきこさん</v>
      </c>
      <c r="L186" s="7">
        <f>IF(AC186=0,0,LOOKUP(AC186,'[1]コード（登録区分）'!A:A,'[1]コード（登録区分）'!B:B))</f>
        <v>0</v>
      </c>
      <c r="M186" s="8">
        <f>+[1]※データ子２０!R183</f>
        <v>1477546</v>
      </c>
      <c r="N186" s="9">
        <f>+[1]※データ子２０!T183</f>
        <v>81.599999999999994</v>
      </c>
      <c r="O186" s="5" t="str">
        <f>+[1]※データ子２０!AB183</f>
        <v>勝忠平</v>
      </c>
      <c r="P186" s="5" t="str">
        <f>+[1]※データ子２０!AG183</f>
        <v>北国７の８</v>
      </c>
      <c r="Q186" s="5" t="str">
        <f>+[1]※データ子２０!AK183</f>
        <v>安福１６５の９</v>
      </c>
      <c r="R186" s="10" t="str">
        <f>IF([1]※データ子２０!AQ183&lt;&gt;"","◎",0)</f>
        <v>◎</v>
      </c>
      <c r="S186" s="11" t="str">
        <f>+[1]※データ子２０!AY183</f>
        <v>期待</v>
      </c>
      <c r="T186" s="3" t="str">
        <f>+[1]※データ子２０!AZ183</f>
        <v>A</v>
      </c>
      <c r="U186" s="3" t="str">
        <f>+[1]※データ子２０!BA183</f>
        <v>B</v>
      </c>
      <c r="V186" s="3" t="str">
        <f>+[1]※データ子２０!BB183</f>
        <v>A</v>
      </c>
      <c r="W186" s="3" t="str">
        <f>+[1]※データ子２０!BC183</f>
        <v>C</v>
      </c>
      <c r="X186" s="3" t="str">
        <f>+[1]※データ子２０!BD183</f>
        <v>C</v>
      </c>
      <c r="Y186" s="8" t="str">
        <f>+[1]※データ子２０!BE183</f>
        <v>A</v>
      </c>
      <c r="Z186" s="12">
        <f>+[1]※データ子２０!AS183</f>
        <v>1435067842</v>
      </c>
      <c r="AA186" s="13" t="str">
        <f>+[1]※データ子２０!AT183&amp;" "&amp;[1]※データ子２０!AU183</f>
        <v xml:space="preserve">T </v>
      </c>
    </row>
    <row r="187" spans="1:27">
      <c r="A187" s="1">
        <f>+[1]※データ子２０!B184</f>
        <v>183</v>
      </c>
      <c r="B187" s="1" t="str">
        <f>+[1]※データ子２０!F184</f>
        <v>なつこさん</v>
      </c>
      <c r="C187" s="2">
        <f>+[1]※データ子２０!G184</f>
        <v>25</v>
      </c>
      <c r="D187" s="3" t="str">
        <f>+[1]※データ子２０!H184</f>
        <v>南</v>
      </c>
      <c r="E187" s="4">
        <f>+[1]※データ子２０!I184</f>
        <v>1435067859</v>
      </c>
      <c r="F187" s="5">
        <f>+[1]※データ子２０!U184</f>
        <v>10</v>
      </c>
      <c r="G187" s="5" t="str">
        <f>+[1]※データ子２０!E184</f>
        <v>雌</v>
      </c>
      <c r="H187" s="6">
        <f>+[1]※データ子２０!M184</f>
        <v>45877</v>
      </c>
      <c r="I187" s="5">
        <f>+[1]※データ子２０!BG184</f>
        <v>285</v>
      </c>
      <c r="J187" s="5" t="str">
        <f>+[1]※データ子２０!W184</f>
        <v>百合幸</v>
      </c>
      <c r="K187" s="5" t="str">
        <f>+[1]※データ子２０!P184</f>
        <v>なつこ３</v>
      </c>
      <c r="L187" s="7">
        <f>IF(AC187=0,0,LOOKUP(AC187,'[1]コード（登録区分）'!A:A,'[1]コード（登録区分）'!B:B))</f>
        <v>0</v>
      </c>
      <c r="M187" s="8">
        <f>+[1]※データ子２０!R184</f>
        <v>1676494</v>
      </c>
      <c r="N187" s="9">
        <f>+[1]※データ子２０!T184</f>
        <v>81.900000000000006</v>
      </c>
      <c r="O187" s="5" t="str">
        <f>+[1]※データ子２０!AB184</f>
        <v>平茂晴</v>
      </c>
      <c r="P187" s="5" t="str">
        <f>+[1]※データ子２０!AG184</f>
        <v>平茂勝</v>
      </c>
      <c r="Q187" s="5" t="str">
        <f>+[1]※データ子２０!AK184</f>
        <v>紋次郎</v>
      </c>
      <c r="R187" s="10" t="str">
        <f>IF([1]※データ子２０!AQ184&lt;&gt;"","◎",0)</f>
        <v>◎</v>
      </c>
      <c r="S187" s="11" t="str">
        <f>+[1]※データ子２０!AY184</f>
        <v>期待</v>
      </c>
      <c r="T187" s="3" t="str">
        <f>+[1]※データ子２０!AZ184</f>
        <v>A</v>
      </c>
      <c r="U187" s="3" t="str">
        <f>+[1]※データ子２０!BA184</f>
        <v>B</v>
      </c>
      <c r="V187" s="3" t="str">
        <f>+[1]※データ子２０!BB184</f>
        <v>A</v>
      </c>
      <c r="W187" s="3" t="str">
        <f>+[1]※データ子２０!BC184</f>
        <v>C</v>
      </c>
      <c r="X187" s="3" t="str">
        <f>+[1]※データ子２０!BD184</f>
        <v>C</v>
      </c>
      <c r="Y187" s="8" t="str">
        <f>+[1]※データ子２０!BE184</f>
        <v>C</v>
      </c>
      <c r="Z187" s="12">
        <f>+[1]※データ子２０!AS184</f>
        <v>1435067859</v>
      </c>
      <c r="AA187" s="13" t="str">
        <f>+[1]※データ子２０!AT184&amp;" "&amp;[1]※データ子２０!AU184</f>
        <v xml:space="preserve">T </v>
      </c>
    </row>
    <row r="188" spans="1:27">
      <c r="A188" s="1">
        <f>+[1]※データ子２０!B185</f>
        <v>184</v>
      </c>
      <c r="B188" s="1" t="str">
        <f>+[1]※データ子２０!F185</f>
        <v>めぐみひめ</v>
      </c>
      <c r="C188" s="2">
        <f>+[1]※データ子２０!G185</f>
        <v>25</v>
      </c>
      <c r="D188" s="3" t="str">
        <f>+[1]※データ子２０!H185</f>
        <v>南</v>
      </c>
      <c r="E188" s="4">
        <f>+[1]※データ子２０!I185</f>
        <v>1435067934</v>
      </c>
      <c r="F188" s="5">
        <f>+[1]※データ子２０!U185</f>
        <v>11</v>
      </c>
      <c r="G188" s="5" t="str">
        <f>+[1]※データ子２０!E185</f>
        <v>雌</v>
      </c>
      <c r="H188" s="6">
        <f>+[1]※データ子２０!M185</f>
        <v>45913</v>
      </c>
      <c r="I188" s="5">
        <f>+[1]※データ子２０!BG185</f>
        <v>249</v>
      </c>
      <c r="J188" s="5" t="str">
        <f>+[1]※データ子２０!W185</f>
        <v>幸男</v>
      </c>
      <c r="K188" s="5" t="str">
        <f>+[1]※データ子２０!P185</f>
        <v>めぐみ</v>
      </c>
      <c r="L188" s="7">
        <f>IF(AC188=0,0,LOOKUP(AC188,'[1]コード（登録区分）'!A:A,'[1]コード（登録区分）'!B:B))</f>
        <v>0</v>
      </c>
      <c r="M188" s="8">
        <f>+[1]※データ子２０!R185</f>
        <v>1649818</v>
      </c>
      <c r="N188" s="9">
        <f>+[1]※データ子２０!T185</f>
        <v>82.7</v>
      </c>
      <c r="O188" s="5" t="str">
        <f>+[1]※データ子２０!AB185</f>
        <v>百合茂</v>
      </c>
      <c r="P188" s="5" t="str">
        <f>+[1]※データ子２０!AG185</f>
        <v>平茂晴</v>
      </c>
      <c r="Q188" s="5" t="str">
        <f>+[1]※データ子２０!AK185</f>
        <v>安糸福</v>
      </c>
      <c r="R188" s="10" t="str">
        <f>IF([1]※データ子２０!AQ185&lt;&gt;"","◎",0)</f>
        <v>◎</v>
      </c>
      <c r="S188" s="11" t="str">
        <f>+[1]※データ子２０!AY185</f>
        <v>期待</v>
      </c>
      <c r="T188" s="3" t="str">
        <f>+[1]※データ子２０!AZ185</f>
        <v>A</v>
      </c>
      <c r="U188" s="3" t="str">
        <f>+[1]※データ子２０!BA185</f>
        <v>B</v>
      </c>
      <c r="V188" s="3" t="str">
        <f>+[1]※データ子２０!BB185</f>
        <v>B</v>
      </c>
      <c r="W188" s="3" t="str">
        <f>+[1]※データ子２０!BC185</f>
        <v>A</v>
      </c>
      <c r="X188" s="3" t="str">
        <f>+[1]※データ子２０!BD185</f>
        <v>B</v>
      </c>
      <c r="Y188" s="8" t="str">
        <f>+[1]※データ子２０!BE185</f>
        <v>B</v>
      </c>
      <c r="Z188" s="12">
        <f>+[1]※データ子２０!AS185</f>
        <v>1435067934</v>
      </c>
      <c r="AA188" s="13" t="str">
        <f>+[1]※データ子２０!AT185&amp;" "&amp;[1]※データ子２０!AU185</f>
        <v xml:space="preserve">T </v>
      </c>
    </row>
    <row r="189" spans="1:27">
      <c r="A189" s="1">
        <f>+[1]※データ子２０!B186</f>
        <v>185</v>
      </c>
      <c r="B189" s="1" t="str">
        <f>+[1]※データ子２０!F186</f>
        <v>夢太郎</v>
      </c>
      <c r="C189" s="2">
        <f>+[1]※データ子２０!G186</f>
        <v>25</v>
      </c>
      <c r="D189" s="3" t="str">
        <f>+[1]※データ子２０!H186</f>
        <v>南</v>
      </c>
      <c r="E189" s="4">
        <f>+[1]※データ子２０!I186</f>
        <v>1435068450</v>
      </c>
      <c r="F189" s="5">
        <f>+[1]※データ子２０!U186</f>
        <v>2</v>
      </c>
      <c r="G189" s="5" t="str">
        <f>+[1]※データ子２０!E186</f>
        <v>去勢</v>
      </c>
      <c r="H189" s="6">
        <f>+[1]※データ子２０!M186</f>
        <v>45905</v>
      </c>
      <c r="I189" s="5">
        <f>+[1]※データ子２０!BG186</f>
        <v>257</v>
      </c>
      <c r="J189" s="5" t="str">
        <f>+[1]※データ子２０!W186</f>
        <v>福之鶴</v>
      </c>
      <c r="K189" s="5" t="str">
        <f>+[1]※データ子２０!P186</f>
        <v>ゆめ</v>
      </c>
      <c r="L189" s="7">
        <f>IF(AC189=0,0,LOOKUP(AC189,'[1]コード（登録区分）'!A:A,'[1]コード（登録区分）'!B:B))</f>
        <v>0</v>
      </c>
      <c r="M189" s="8">
        <f>+[1]※データ子２０!R186</f>
        <v>2840909</v>
      </c>
      <c r="N189" s="9">
        <f>+[1]※データ子２０!T186</f>
        <v>82.2</v>
      </c>
      <c r="O189" s="5" t="str">
        <f>+[1]※データ子２０!AB186</f>
        <v>美国桜</v>
      </c>
      <c r="P189" s="5" t="str">
        <f>+[1]※データ子２０!AG186</f>
        <v>喜亀忠</v>
      </c>
      <c r="Q189" s="5" t="str">
        <f>+[1]※データ子２０!AK186</f>
        <v>百合茂</v>
      </c>
      <c r="R189" s="10" t="str">
        <f>IF([1]※データ子２０!AQ186&lt;&gt;"","◎",0)</f>
        <v>◎</v>
      </c>
      <c r="S189" s="11">
        <f>+[1]※データ子２０!AY186</f>
        <v>0</v>
      </c>
      <c r="T189" s="3">
        <f>+[1]※データ子２０!AZ186</f>
        <v>0</v>
      </c>
      <c r="U189" s="3">
        <f>+[1]※データ子２０!BA186</f>
        <v>0</v>
      </c>
      <c r="V189" s="3">
        <f>+[1]※データ子２０!BB186</f>
        <v>0</v>
      </c>
      <c r="W189" s="3">
        <f>+[1]※データ子２０!BC186</f>
        <v>0</v>
      </c>
      <c r="X189" s="3">
        <f>+[1]※データ子２０!BD186</f>
        <v>0</v>
      </c>
      <c r="Y189" s="8">
        <f>+[1]※データ子２０!BE186</f>
        <v>0</v>
      </c>
      <c r="Z189" s="12">
        <f>+[1]※データ子２０!AS186</f>
        <v>1435068450</v>
      </c>
      <c r="AA189" s="13" t="str">
        <f>+[1]※データ子２０!AT186&amp;" "&amp;[1]※データ子２０!AU186</f>
        <v xml:space="preserve">T </v>
      </c>
    </row>
    <row r="190" spans="1:27">
      <c r="A190" s="1">
        <f>+[1]※データ子２０!B187</f>
        <v>186</v>
      </c>
      <c r="B190" s="1" t="str">
        <f>+[1]※データ子２０!F187</f>
        <v>冬彦</v>
      </c>
      <c r="C190" s="2">
        <f>+[1]※データ子２０!G187</f>
        <v>25</v>
      </c>
      <c r="D190" s="3" t="str">
        <f>+[1]※データ子２０!H187</f>
        <v>南</v>
      </c>
      <c r="E190" s="4">
        <f>+[1]※データ子２０!I187</f>
        <v>1435068115</v>
      </c>
      <c r="F190" s="5">
        <f>+[1]※データ子２０!U187</f>
        <v>10</v>
      </c>
      <c r="G190" s="5" t="str">
        <f>+[1]※データ子２０!E187</f>
        <v>去勢</v>
      </c>
      <c r="H190" s="6">
        <f>+[1]※データ子２０!M187</f>
        <v>45921</v>
      </c>
      <c r="I190" s="5">
        <f>+[1]※データ子２０!BG187</f>
        <v>241</v>
      </c>
      <c r="J190" s="5" t="str">
        <f>+[1]※データ子２０!W187</f>
        <v>百合白清２</v>
      </c>
      <c r="K190" s="5" t="str">
        <f>+[1]※データ子２０!P187</f>
        <v>つらら</v>
      </c>
      <c r="L190" s="7">
        <f>IF(AC190=0,0,LOOKUP(AC190,'[1]コード（登録区分）'!A:A,'[1]コード（登録区分）'!B:B))</f>
        <v>0</v>
      </c>
      <c r="M190" s="8">
        <f>+[1]※データ子２０!R187</f>
        <v>1604654</v>
      </c>
      <c r="N190" s="9">
        <f>+[1]※データ子２０!T187</f>
        <v>83.2</v>
      </c>
      <c r="O190" s="5" t="str">
        <f>+[1]※データ子２０!AB187</f>
        <v>安福久</v>
      </c>
      <c r="P190" s="5" t="str">
        <f>+[1]※データ子２０!AG187</f>
        <v>百合茂</v>
      </c>
      <c r="Q190" s="5" t="str">
        <f>+[1]※データ子２０!AK187</f>
        <v>平茂晴</v>
      </c>
      <c r="R190" s="10" t="str">
        <f>IF([1]※データ子２０!AQ187&lt;&gt;"","◎",0)</f>
        <v>◎</v>
      </c>
      <c r="S190" s="11" t="str">
        <f>+[1]※データ子２０!AY187</f>
        <v>期待</v>
      </c>
      <c r="T190" s="3" t="str">
        <f>+[1]※データ子２０!AZ187</f>
        <v>A</v>
      </c>
      <c r="U190" s="3" t="str">
        <f>+[1]※データ子２０!BA187</f>
        <v>A</v>
      </c>
      <c r="V190" s="3" t="str">
        <f>+[1]※データ子２０!BB187</f>
        <v>A</v>
      </c>
      <c r="W190" s="3" t="str">
        <f>+[1]※データ子２０!BC187</f>
        <v>A</v>
      </c>
      <c r="X190" s="3" t="str">
        <f>+[1]※データ子２０!BD187</f>
        <v>A</v>
      </c>
      <c r="Y190" s="8" t="str">
        <f>+[1]※データ子２０!BE187</f>
        <v>A</v>
      </c>
      <c r="Z190" s="12">
        <f>+[1]※データ子２０!AS187</f>
        <v>1435068115</v>
      </c>
      <c r="AA190" s="13" t="str">
        <f>+[1]※データ子２０!AT187&amp;" "&amp;[1]※データ子２０!AU187</f>
        <v>T 右耳切れ</v>
      </c>
    </row>
    <row r="191" spans="1:27" ht="31.75">
      <c r="A191" s="1">
        <f>+[1]※データ子２０!B188</f>
        <v>187</v>
      </c>
      <c r="B191" s="1" t="str">
        <f>+[1]※データ子２０!F188</f>
        <v>運哉</v>
      </c>
      <c r="C191" s="2">
        <f>+[1]※データ子２０!G188</f>
        <v>25</v>
      </c>
      <c r="D191" s="3" t="str">
        <f>+[1]※データ子２０!H188</f>
        <v>南</v>
      </c>
      <c r="E191" s="4">
        <f>+[1]※データ子２０!I188</f>
        <v>1435068429</v>
      </c>
      <c r="F191" s="5">
        <f>+[1]※データ子２０!U188</f>
        <v>12</v>
      </c>
      <c r="G191" s="5" t="str">
        <f>+[1]※データ子２０!E188</f>
        <v>去勢</v>
      </c>
      <c r="H191" s="6">
        <f>+[1]※データ子２０!M188</f>
        <v>45895</v>
      </c>
      <c r="I191" s="5">
        <f>+[1]※データ子２０!BG188</f>
        <v>267</v>
      </c>
      <c r="J191" s="5" t="str">
        <f>+[1]※データ子２０!W188</f>
        <v>運慶３</v>
      </c>
      <c r="K191" s="5" t="str">
        <f>+[1]※データ子２０!P188</f>
        <v>のりこ</v>
      </c>
      <c r="L191" s="7">
        <f>IF(AC191=0,0,LOOKUP(AC191,'[1]コード（登録区分）'!A:A,'[1]コード（登録区分）'!B:B))</f>
        <v>0</v>
      </c>
      <c r="M191" s="8">
        <f>+[1]※データ子２０!R188</f>
        <v>2392803</v>
      </c>
      <c r="N191" s="9">
        <f>+[1]※データ子２０!T188</f>
        <v>80.5</v>
      </c>
      <c r="O191" s="5" t="str">
        <f>+[1]※データ子２０!AB188</f>
        <v>勝忠平</v>
      </c>
      <c r="P191" s="5" t="str">
        <f>+[1]※データ子２０!AG188</f>
        <v>平茂晴</v>
      </c>
      <c r="Q191" s="5" t="str">
        <f>+[1]※データ子２０!AK188</f>
        <v>松寿丸</v>
      </c>
      <c r="R191" s="10" t="str">
        <f>IF([1]※データ子２０!AQ188&lt;&gt;"","◎",0)</f>
        <v>◎</v>
      </c>
      <c r="S191" s="11" t="str">
        <f>+[1]※データ子２０!AY188</f>
        <v>期待の期待</v>
      </c>
      <c r="T191" s="3" t="str">
        <f>+[1]※データ子２０!AZ188</f>
        <v>B</v>
      </c>
      <c r="U191" s="3" t="str">
        <f>+[1]※データ子２０!BA188</f>
        <v>C</v>
      </c>
      <c r="V191" s="3" t="str">
        <f>+[1]※データ子２０!BB188</f>
        <v>B</v>
      </c>
      <c r="W191" s="3" t="str">
        <f>+[1]※データ子２０!BC188</f>
        <v>C</v>
      </c>
      <c r="X191" s="3" t="str">
        <f>+[1]※データ子２０!BD188</f>
        <v>C</v>
      </c>
      <c r="Y191" s="8" t="str">
        <f>+[1]※データ子２０!BE188</f>
        <v>B</v>
      </c>
      <c r="Z191" s="12">
        <f>+[1]※データ子２０!AS188</f>
        <v>1435068429</v>
      </c>
      <c r="AA191" s="13" t="str">
        <f>+[1]※データ子２０!AT188&amp;" "&amp;[1]※データ子２０!AU188</f>
        <v xml:space="preserve">T </v>
      </c>
    </row>
    <row r="192" spans="1:27" ht="31.75">
      <c r="A192" s="1">
        <f>+[1]※データ子２０!B189</f>
        <v>188</v>
      </c>
      <c r="B192" s="1" t="str">
        <f>+[1]※データ子２０!F189</f>
        <v>文生</v>
      </c>
      <c r="C192" s="2">
        <f>+[1]※データ子２０!G189</f>
        <v>25</v>
      </c>
      <c r="D192" s="3" t="str">
        <f>+[1]※データ子２０!H189</f>
        <v>南</v>
      </c>
      <c r="E192" s="4">
        <f>+[1]※データ子２０!I189</f>
        <v>1435068658</v>
      </c>
      <c r="F192" s="5">
        <f>+[1]※データ子２０!U189</f>
        <v>3</v>
      </c>
      <c r="G192" s="5" t="str">
        <f>+[1]※データ子２０!E189</f>
        <v>去勢</v>
      </c>
      <c r="H192" s="6">
        <f>+[1]※データ子２０!M189</f>
        <v>45894</v>
      </c>
      <c r="I192" s="5">
        <f>+[1]※データ子２０!BG189</f>
        <v>268</v>
      </c>
      <c r="J192" s="5" t="str">
        <f>+[1]※データ子２０!W189</f>
        <v>姫晴久</v>
      </c>
      <c r="K192" s="5" t="str">
        <f>+[1]※データ子２０!P189</f>
        <v>まつ４１９</v>
      </c>
      <c r="L192" s="7">
        <f>IF(AC192=0,0,LOOKUP(AC192,'[1]コード（登録区分）'!A:A,'[1]コード（登録区分）'!B:B))</f>
        <v>0</v>
      </c>
      <c r="M192" s="8">
        <f>+[1]※データ子２０!R189</f>
        <v>2815976</v>
      </c>
      <c r="N192" s="9">
        <f>+[1]※データ子２０!T189</f>
        <v>80.7</v>
      </c>
      <c r="O192" s="5" t="str">
        <f>+[1]※データ子２０!AB189</f>
        <v>金太郎３</v>
      </c>
      <c r="P192" s="5" t="str">
        <f>+[1]※データ子２０!AG189</f>
        <v>百合茂</v>
      </c>
      <c r="Q192" s="5" t="str">
        <f>+[1]※データ子２０!AK189</f>
        <v>安福久</v>
      </c>
      <c r="R192" s="10" t="str">
        <f>IF([1]※データ子２０!AQ189&lt;&gt;"","◎",0)</f>
        <v>◎</v>
      </c>
      <c r="S192" s="11" t="str">
        <f>+[1]※データ子２０!AY189</f>
        <v>期待の期待</v>
      </c>
      <c r="T192" s="3" t="str">
        <f>+[1]※データ子２０!AZ189</f>
        <v>A</v>
      </c>
      <c r="U192" s="3" t="str">
        <f>+[1]※データ子２０!BA189</f>
        <v>B</v>
      </c>
      <c r="V192" s="3" t="str">
        <f>+[1]※データ子２０!BB189</f>
        <v>A</v>
      </c>
      <c r="W192" s="3" t="str">
        <f>+[1]※データ子２０!BC189</f>
        <v>C</v>
      </c>
      <c r="X192" s="3" t="str">
        <f>+[1]※データ子２０!BD189</f>
        <v>B</v>
      </c>
      <c r="Y192" s="8" t="str">
        <f>+[1]※データ子２０!BE189</f>
        <v>A</v>
      </c>
      <c r="Z192" s="12">
        <f>+[1]※データ子２０!AS189</f>
        <v>1435068658</v>
      </c>
      <c r="AA192" s="13" t="str">
        <f>+[1]※データ子２０!AT189&amp;" "&amp;[1]※データ子２０!AU189</f>
        <v xml:space="preserve">T </v>
      </c>
    </row>
    <row r="193" spans="1:27">
      <c r="A193" s="1">
        <f>+[1]※データ子２０!B190</f>
        <v>189</v>
      </c>
      <c r="B193" s="1" t="str">
        <f>+[1]※データ子２０!F190</f>
        <v>天和</v>
      </c>
      <c r="C193" s="2">
        <f>+[1]※データ子２０!G190</f>
        <v>25</v>
      </c>
      <c r="D193" s="3" t="str">
        <f>+[1]※データ子２０!H190</f>
        <v>南</v>
      </c>
      <c r="E193" s="4">
        <f>+[1]※データ子２０!I190</f>
        <v>1435068054</v>
      </c>
      <c r="F193" s="5">
        <f>+[1]※データ子２０!U190</f>
        <v>6</v>
      </c>
      <c r="G193" s="5" t="str">
        <f>+[1]※データ子２０!E190</f>
        <v>去勢</v>
      </c>
      <c r="H193" s="6">
        <f>+[1]※データ子２０!M190</f>
        <v>45913</v>
      </c>
      <c r="I193" s="5">
        <f>+[1]※データ子２０!BG190</f>
        <v>249</v>
      </c>
      <c r="J193" s="5" t="str">
        <f>+[1]※データ子２０!W190</f>
        <v>幸男</v>
      </c>
      <c r="K193" s="5" t="str">
        <f>+[1]※データ子２０!P190</f>
        <v>かねつゆ</v>
      </c>
      <c r="L193" s="7">
        <f>IF(AC193=0,0,LOOKUP(AC193,'[1]コード（登録区分）'!A:A,'[1]コード（登録区分）'!B:B))</f>
        <v>0</v>
      </c>
      <c r="M193" s="8">
        <f>+[1]※データ子２０!R190</f>
        <v>2590578</v>
      </c>
      <c r="N193" s="9">
        <f>+[1]※データ子２０!T190</f>
        <v>80.2</v>
      </c>
      <c r="O193" s="5" t="str">
        <f>+[1]※データ子２０!AB190</f>
        <v>金太郎３</v>
      </c>
      <c r="P193" s="5" t="str">
        <f>+[1]※データ子２０!AG190</f>
        <v>福之国</v>
      </c>
      <c r="Q193" s="5" t="str">
        <f>+[1]※データ子２０!AK190</f>
        <v>安平</v>
      </c>
      <c r="R193" s="10" t="str">
        <f>IF([1]※データ子２０!AQ190&lt;&gt;"","◎",0)</f>
        <v>◎</v>
      </c>
      <c r="S193" s="11" t="str">
        <f>+[1]※データ子２０!AY190</f>
        <v>期待</v>
      </c>
      <c r="T193" s="3" t="str">
        <f>+[1]※データ子２０!AZ190</f>
        <v>B</v>
      </c>
      <c r="U193" s="3" t="str">
        <f>+[1]※データ子２０!BA190</f>
        <v>B</v>
      </c>
      <c r="V193" s="3" t="str">
        <f>+[1]※データ子２０!BB190</f>
        <v>B</v>
      </c>
      <c r="W193" s="3" t="str">
        <f>+[1]※データ子２０!BC190</f>
        <v>A</v>
      </c>
      <c r="X193" s="3" t="str">
        <f>+[1]※データ子２０!BD190</f>
        <v>A</v>
      </c>
      <c r="Y193" s="8" t="str">
        <f>+[1]※データ子２０!BE190</f>
        <v>B</v>
      </c>
      <c r="Z193" s="12">
        <f>+[1]※データ子２０!AS190</f>
        <v>1435068054</v>
      </c>
      <c r="AA193" s="13" t="str">
        <f>+[1]※データ子２０!AT190&amp;" "&amp;[1]※データ子２０!AU190</f>
        <v xml:space="preserve">T・ヘルニア </v>
      </c>
    </row>
    <row r="194" spans="1:27">
      <c r="A194" s="1">
        <f>+[1]※データ子２０!B191</f>
        <v>190</v>
      </c>
      <c r="B194" s="1" t="str">
        <f>+[1]※データ子２０!F191</f>
        <v>さと</v>
      </c>
      <c r="C194" s="2">
        <f>+[1]※データ子２０!G191</f>
        <v>25</v>
      </c>
      <c r="D194" s="3" t="str">
        <f>+[1]※データ子２０!H191</f>
        <v>南</v>
      </c>
      <c r="E194" s="4">
        <f>+[1]※データ子２０!I191</f>
        <v>1435068641</v>
      </c>
      <c r="F194" s="5">
        <f>+[1]※データ子２０!U191</f>
        <v>9</v>
      </c>
      <c r="G194" s="5" t="str">
        <f>+[1]※データ子２０!E191</f>
        <v>雌</v>
      </c>
      <c r="H194" s="6">
        <f>+[1]※データ子２０!M191</f>
        <v>45889</v>
      </c>
      <c r="I194" s="5">
        <f>+[1]※データ子２０!BG191</f>
        <v>273</v>
      </c>
      <c r="J194" s="5" t="str">
        <f>+[1]※データ子２０!W191</f>
        <v>金太郎３</v>
      </c>
      <c r="K194" s="5" t="str">
        <f>+[1]※データ子２０!P191</f>
        <v>はるな</v>
      </c>
      <c r="L194" s="7">
        <f>IF(AC194=0,0,LOOKUP(AC194,'[1]コード（登録区分）'!A:A,'[1]コード（登録区分）'!B:B))</f>
        <v>0</v>
      </c>
      <c r="M194" s="8">
        <f>+[1]※データ子２０!R191</f>
        <v>2505495</v>
      </c>
      <c r="N194" s="9">
        <f>+[1]※データ子２０!T191</f>
        <v>78.599999999999994</v>
      </c>
      <c r="O194" s="5" t="str">
        <f>+[1]※データ子２０!AB191</f>
        <v>安福久</v>
      </c>
      <c r="P194" s="5" t="str">
        <f>+[1]※データ子２０!AG191</f>
        <v>美津照</v>
      </c>
      <c r="Q194" s="5" t="str">
        <f>+[1]※データ子２０!AK191</f>
        <v>北国７の３</v>
      </c>
      <c r="R194" s="10" t="str">
        <f>IF([1]※データ子２０!AQ191&lt;&gt;"","◎",0)</f>
        <v>◎</v>
      </c>
      <c r="S194" s="11" t="str">
        <f>+[1]※データ子２０!AY191</f>
        <v>期待</v>
      </c>
      <c r="T194" s="3" t="str">
        <f>+[1]※データ子２０!AZ191</f>
        <v>B</v>
      </c>
      <c r="U194" s="3" t="str">
        <f>+[1]※データ子２０!BA191</f>
        <v>C</v>
      </c>
      <c r="V194" s="3" t="str">
        <f>+[1]※データ子２０!BB191</f>
        <v>B</v>
      </c>
      <c r="W194" s="3" t="str">
        <f>+[1]※データ子２０!BC191</f>
        <v>C</v>
      </c>
      <c r="X194" s="3" t="str">
        <f>+[1]※データ子２０!BD191</f>
        <v>C</v>
      </c>
      <c r="Y194" s="8" t="str">
        <f>+[1]※データ子２０!BE191</f>
        <v>B</v>
      </c>
      <c r="Z194" s="12">
        <f>+[1]※データ子２０!AS191</f>
        <v>1435068641</v>
      </c>
      <c r="AA194" s="13" t="str">
        <f>+[1]※データ子２０!AT191&amp;" "&amp;[1]※データ子２０!AU191</f>
        <v xml:space="preserve">T </v>
      </c>
    </row>
    <row r="195" spans="1:27">
      <c r="A195" s="1">
        <f>+[1]※データ子２０!B192</f>
        <v>191</v>
      </c>
      <c r="B195" s="1" t="str">
        <f>+[1]※データ子２０!F192</f>
        <v>姫福</v>
      </c>
      <c r="C195" s="2">
        <f>+[1]※データ子２０!G192</f>
        <v>25</v>
      </c>
      <c r="D195" s="3" t="str">
        <f>+[1]※データ子２０!H192</f>
        <v>南</v>
      </c>
      <c r="E195" s="4">
        <f>+[1]※データ子２０!I192</f>
        <v>1435068405</v>
      </c>
      <c r="F195" s="5">
        <f>+[1]※データ子２０!U192</f>
        <v>9</v>
      </c>
      <c r="G195" s="5" t="str">
        <f>+[1]※データ子２０!E192</f>
        <v>去勢</v>
      </c>
      <c r="H195" s="6">
        <f>+[1]※データ子２０!M192</f>
        <v>45881</v>
      </c>
      <c r="I195" s="5">
        <f>+[1]※データ子２０!BG192</f>
        <v>281</v>
      </c>
      <c r="J195" s="5" t="str">
        <f>+[1]※データ子２０!W192</f>
        <v>福之鶴</v>
      </c>
      <c r="K195" s="5" t="str">
        <f>+[1]※データ子２０!P192</f>
        <v>ともこ</v>
      </c>
      <c r="L195" s="7">
        <f>IF(AC195=0,0,LOOKUP(AC195,'[1]コード（登録区分）'!A:A,'[1]コード（登録区分）'!B:B))</f>
        <v>0</v>
      </c>
      <c r="M195" s="8">
        <f>+[1]※データ子２０!R192</f>
        <v>2480816</v>
      </c>
      <c r="N195" s="9">
        <f>+[1]※データ子２０!T192</f>
        <v>80.8</v>
      </c>
      <c r="O195" s="5" t="str">
        <f>+[1]※データ子２０!AB192</f>
        <v>平茂晴</v>
      </c>
      <c r="P195" s="5" t="str">
        <f>+[1]※データ子２０!AG192</f>
        <v>平茂勝</v>
      </c>
      <c r="Q195" s="5" t="str">
        <f>+[1]※データ子２０!AK192</f>
        <v>北国７の８</v>
      </c>
      <c r="R195" s="10" t="str">
        <f>IF([1]※データ子２０!AQ192&lt;&gt;"","◎",0)</f>
        <v>◎</v>
      </c>
      <c r="S195" s="11">
        <f>+[1]※データ子２０!AY192</f>
        <v>0</v>
      </c>
      <c r="T195" s="3">
        <f>+[1]※データ子２０!AZ192</f>
        <v>0</v>
      </c>
      <c r="U195" s="3">
        <f>+[1]※データ子２０!BA192</f>
        <v>0</v>
      </c>
      <c r="V195" s="3">
        <f>+[1]※データ子２０!BB192</f>
        <v>0</v>
      </c>
      <c r="W195" s="3">
        <f>+[1]※データ子２０!BC192</f>
        <v>0</v>
      </c>
      <c r="X195" s="3">
        <f>+[1]※データ子２０!BD192</f>
        <v>0</v>
      </c>
      <c r="Y195" s="8">
        <f>+[1]※データ子２０!BE192</f>
        <v>0</v>
      </c>
      <c r="Z195" s="12">
        <f>+[1]※データ子２０!AS192</f>
        <v>1435068405</v>
      </c>
      <c r="AA195" s="13" t="str">
        <f>+[1]※データ子２０!AT192&amp;" "&amp;[1]※データ子２０!AU192</f>
        <v xml:space="preserve">T </v>
      </c>
    </row>
    <row r="196" spans="1:27">
      <c r="A196" s="1">
        <f>+[1]※データ子２０!B193</f>
        <v>192</v>
      </c>
      <c r="B196" s="1" t="str">
        <f>+[1]※データ子２０!F193</f>
        <v>さくらひめ</v>
      </c>
      <c r="C196" s="2">
        <f>+[1]※データ子２０!G193</f>
        <v>25</v>
      </c>
      <c r="D196" s="3" t="str">
        <f>+[1]※データ子２０!H193</f>
        <v>南</v>
      </c>
      <c r="E196" s="4">
        <f>+[1]※データ子２０!I193</f>
        <v>1435068399</v>
      </c>
      <c r="F196" s="5">
        <f>+[1]※データ子２０!U193</f>
        <v>3</v>
      </c>
      <c r="G196" s="5" t="str">
        <f>+[1]※データ子２０!E193</f>
        <v>雌</v>
      </c>
      <c r="H196" s="6">
        <f>+[1]※データ子２０!M193</f>
        <v>45880</v>
      </c>
      <c r="I196" s="5">
        <f>+[1]※データ子２０!BG193</f>
        <v>282</v>
      </c>
      <c r="J196" s="5" t="str">
        <f>+[1]※データ子２０!W193</f>
        <v>福之鶴</v>
      </c>
      <c r="K196" s="5" t="str">
        <f>+[1]※データ子２０!P193</f>
        <v>るあ</v>
      </c>
      <c r="L196" s="7">
        <f>IF(AC196=0,0,LOOKUP(AC196,'[1]コード（登録区分）'!A:A,'[1]コード（登録区分）'!B:B))</f>
        <v>0</v>
      </c>
      <c r="M196" s="8">
        <f>+[1]※データ子２０!R193</f>
        <v>2810091</v>
      </c>
      <c r="N196" s="9">
        <f>+[1]※データ子２０!T193</f>
        <v>80</v>
      </c>
      <c r="O196" s="5" t="str">
        <f>+[1]※データ子２０!AB193</f>
        <v>美国桜</v>
      </c>
      <c r="P196" s="5" t="str">
        <f>+[1]※データ子２０!AG193</f>
        <v>幸紀雄</v>
      </c>
      <c r="Q196" s="5" t="str">
        <f>+[1]※データ子２０!AK193</f>
        <v>安福久</v>
      </c>
      <c r="R196" s="10" t="str">
        <f>IF([1]※データ子２０!AQ193&lt;&gt;"","◎",0)</f>
        <v>◎</v>
      </c>
      <c r="S196" s="11">
        <f>+[1]※データ子２０!AY193</f>
        <v>0</v>
      </c>
      <c r="T196" s="3">
        <f>+[1]※データ子２０!AZ193</f>
        <v>0</v>
      </c>
      <c r="U196" s="3">
        <f>+[1]※データ子２０!BA193</f>
        <v>0</v>
      </c>
      <c r="V196" s="3">
        <f>+[1]※データ子２０!BB193</f>
        <v>0</v>
      </c>
      <c r="W196" s="3">
        <f>+[1]※データ子２０!BC193</f>
        <v>0</v>
      </c>
      <c r="X196" s="3">
        <f>+[1]※データ子２０!BD193</f>
        <v>0</v>
      </c>
      <c r="Y196" s="8">
        <f>+[1]※データ子２０!BE193</f>
        <v>0</v>
      </c>
      <c r="Z196" s="12">
        <f>+[1]※データ子２０!AS193</f>
        <v>1435068399</v>
      </c>
      <c r="AA196" s="13" t="str">
        <f>+[1]※データ子２０!AT193&amp;" "&amp;[1]※データ子２０!AU193</f>
        <v xml:space="preserve">T </v>
      </c>
    </row>
    <row r="197" spans="1:27" ht="31.75">
      <c r="A197" s="1">
        <f>+[1]※データ子２０!B194</f>
        <v>193</v>
      </c>
      <c r="B197" s="1" t="str">
        <f>+[1]※データ子２０!F194</f>
        <v>こはる</v>
      </c>
      <c r="C197" s="2">
        <f>+[1]※データ子２０!G194</f>
        <v>25</v>
      </c>
      <c r="D197" s="3" t="str">
        <f>+[1]※データ子２０!H194</f>
        <v>南</v>
      </c>
      <c r="E197" s="4">
        <f>+[1]※データ子２０!I194</f>
        <v>1416442262</v>
      </c>
      <c r="F197" s="5">
        <f>+[1]※データ子２０!U194</f>
        <v>3</v>
      </c>
      <c r="G197" s="5" t="str">
        <f>+[1]※データ子２０!E194</f>
        <v>雌</v>
      </c>
      <c r="H197" s="6">
        <f>+[1]※データ子２０!M194</f>
        <v>45885</v>
      </c>
      <c r="I197" s="5">
        <f>+[1]※データ子２０!BG194</f>
        <v>277</v>
      </c>
      <c r="J197" s="5" t="str">
        <f>+[1]※データ子２０!W194</f>
        <v>晴太郎</v>
      </c>
      <c r="K197" s="5" t="str">
        <f>+[1]※データ子２０!P194</f>
        <v>かすみ</v>
      </c>
      <c r="L197" s="7">
        <f>IF(AC197=0,0,LOOKUP(AC197,'[1]コード（登録区分）'!A:A,'[1]コード（登録区分）'!B:B))</f>
        <v>0</v>
      </c>
      <c r="M197" s="8">
        <f>+[1]※データ子２０!R194</f>
        <v>1874126</v>
      </c>
      <c r="N197" s="9">
        <f>+[1]※データ子２０!T194</f>
        <v>81.5</v>
      </c>
      <c r="O197" s="5" t="str">
        <f>+[1]※データ子２０!AB194</f>
        <v>美津洋</v>
      </c>
      <c r="P197" s="5" t="str">
        <f>+[1]※データ子２０!AG194</f>
        <v>安平栄</v>
      </c>
      <c r="Q197" s="5" t="str">
        <f>+[1]※データ子２０!AK194</f>
        <v>勝乃勝</v>
      </c>
      <c r="R197" s="10" t="str">
        <f>IF([1]※データ子２０!AQ194&lt;&gt;"","◎",0)</f>
        <v>◎</v>
      </c>
      <c r="S197" s="11" t="str">
        <f>+[1]※データ子２０!AY194</f>
        <v>期待の期待</v>
      </c>
      <c r="T197" s="3" t="str">
        <f>+[1]※データ子２０!AZ194</f>
        <v>C</v>
      </c>
      <c r="U197" s="3" t="str">
        <f>+[1]※データ子２０!BA194</f>
        <v>B</v>
      </c>
      <c r="V197" s="3" t="str">
        <f>+[1]※データ子２０!BB194</f>
        <v>C</v>
      </c>
      <c r="W197" s="3" t="str">
        <f>+[1]※データ子２０!BC194</f>
        <v>B</v>
      </c>
      <c r="X197" s="3" t="str">
        <f>+[1]※データ子２０!BD194</f>
        <v>B</v>
      </c>
      <c r="Y197" s="8" t="str">
        <f>+[1]※データ子２０!BE194</f>
        <v>B</v>
      </c>
      <c r="Z197" s="12">
        <f>+[1]※データ子２０!AS194</f>
        <v>1416442262</v>
      </c>
      <c r="AA197" s="13" t="str">
        <f>+[1]※データ子２０!AT194&amp;" "&amp;[1]※データ子２０!AU194</f>
        <v xml:space="preserve">T </v>
      </c>
    </row>
    <row r="198" spans="1:27" ht="31.75">
      <c r="A198" s="1">
        <f>+[1]※データ子２０!B195</f>
        <v>194</v>
      </c>
      <c r="B198" s="1" t="str">
        <f>+[1]※データ子２０!F195</f>
        <v>福太郎</v>
      </c>
      <c r="C198" s="2">
        <f>+[1]※データ子２０!G195</f>
        <v>25</v>
      </c>
      <c r="D198" s="3" t="str">
        <f>+[1]※データ子２０!H195</f>
        <v>南</v>
      </c>
      <c r="E198" s="4">
        <f>+[1]※データ子２０!I195</f>
        <v>1428564273</v>
      </c>
      <c r="F198" s="5">
        <f>+[1]※データ子２０!U195</f>
        <v>3</v>
      </c>
      <c r="G198" s="5" t="str">
        <f>+[1]※データ子２０!E195</f>
        <v>去勢</v>
      </c>
      <c r="H198" s="6">
        <f>+[1]※データ子２０!M195</f>
        <v>45855</v>
      </c>
      <c r="I198" s="5">
        <f>+[1]※データ子２０!BG195</f>
        <v>307</v>
      </c>
      <c r="J198" s="5" t="str">
        <f>+[1]※データ子２０!W195</f>
        <v>紀多福</v>
      </c>
      <c r="K198" s="5" t="str">
        <f>+[1]※データ子２０!P195</f>
        <v>りょうこ</v>
      </c>
      <c r="L198" s="7">
        <f>IF(AC198=0,0,LOOKUP(AC198,'[1]コード（登録区分）'!A:A,'[1]コード（登録区分）'!B:B))</f>
        <v>0</v>
      </c>
      <c r="M198" s="8">
        <f>+[1]※データ子２０!R195</f>
        <v>2798585</v>
      </c>
      <c r="N198" s="9">
        <f>+[1]※データ子２０!T195</f>
        <v>80.900000000000006</v>
      </c>
      <c r="O198" s="5" t="str">
        <f>+[1]※データ子２０!AB195</f>
        <v>諒太郎</v>
      </c>
      <c r="P198" s="5" t="str">
        <f>+[1]※データ子２０!AG195</f>
        <v>安福久</v>
      </c>
      <c r="Q198" s="5" t="str">
        <f>+[1]※データ子２０!AK195</f>
        <v>隆之国</v>
      </c>
      <c r="R198" s="10" t="str">
        <f>IF([1]※データ子２０!AQ195&lt;&gt;"","◎",0)</f>
        <v>◎</v>
      </c>
      <c r="S198" s="11" t="str">
        <f>+[1]※データ子２０!AY195</f>
        <v>期待の期待</v>
      </c>
      <c r="T198" s="3" t="str">
        <f>+[1]※データ子２０!AZ195</f>
        <v>B</v>
      </c>
      <c r="U198" s="3" t="str">
        <f>+[1]※データ子２０!BA195</f>
        <v>A</v>
      </c>
      <c r="V198" s="3" t="str">
        <f>+[1]※データ子２０!BB195</f>
        <v>B</v>
      </c>
      <c r="W198" s="3" t="str">
        <f>+[1]※データ子２０!BC195</f>
        <v>B</v>
      </c>
      <c r="X198" s="3" t="str">
        <f>+[1]※データ子２０!BD195</f>
        <v>B</v>
      </c>
      <c r="Y198" s="8" t="str">
        <f>+[1]※データ子２０!BE195</f>
        <v>A</v>
      </c>
      <c r="Z198" s="12">
        <f>+[1]※データ子２０!AS195</f>
        <v>1428564273</v>
      </c>
      <c r="AA198" s="13" t="str">
        <f>+[1]※データ子２０!AT195&amp;" "&amp;[1]※データ子２０!AU195</f>
        <v xml:space="preserve">T </v>
      </c>
    </row>
    <row r="199" spans="1:27">
      <c r="A199" s="1">
        <f>+[1]※データ子２０!B196</f>
        <v>195</v>
      </c>
      <c r="B199" s="1" t="str">
        <f>+[1]※データ子２０!F196</f>
        <v>若美津</v>
      </c>
      <c r="C199" s="2">
        <f>+[1]※データ子２０!G196</f>
        <v>25</v>
      </c>
      <c r="D199" s="3" t="str">
        <f>+[1]※データ子２０!H196</f>
        <v>南</v>
      </c>
      <c r="E199" s="4">
        <f>+[1]※データ子２０!I196</f>
        <v>1435067408</v>
      </c>
      <c r="F199" s="5">
        <f>+[1]※データ子２０!U196</f>
        <v>3</v>
      </c>
      <c r="G199" s="5" t="str">
        <f>+[1]※データ子２０!E196</f>
        <v>去勢</v>
      </c>
      <c r="H199" s="6">
        <f>+[1]※データ子２０!M196</f>
        <v>45885</v>
      </c>
      <c r="I199" s="5">
        <f>+[1]※データ子２０!BG196</f>
        <v>277</v>
      </c>
      <c r="J199" s="5" t="str">
        <f>+[1]※データ子２０!W196</f>
        <v>若百合</v>
      </c>
      <c r="K199" s="5" t="str">
        <f>+[1]※データ子２０!P196</f>
        <v>みゆてる</v>
      </c>
      <c r="L199" s="7">
        <f>IF(AC199=0,0,LOOKUP(AC199,'[1]コード（登録区分）'!A:A,'[1]コード（登録区分）'!B:B))</f>
        <v>0</v>
      </c>
      <c r="M199" s="8">
        <f>+[1]※データ子２０!R196</f>
        <v>2806363</v>
      </c>
      <c r="N199" s="9">
        <f>+[1]※データ子２０!T196</f>
        <v>81.900000000000006</v>
      </c>
      <c r="O199" s="5" t="str">
        <f>+[1]※データ子２０!AB196</f>
        <v>美津照重</v>
      </c>
      <c r="P199" s="5" t="str">
        <f>+[1]※データ子２０!AG196</f>
        <v>勝忠平</v>
      </c>
      <c r="Q199" s="5" t="str">
        <f>+[1]※データ子２０!AK196</f>
        <v>安福久</v>
      </c>
      <c r="R199" s="10" t="str">
        <f>IF([1]※データ子２０!AQ196&lt;&gt;"","◎",0)</f>
        <v>◎</v>
      </c>
      <c r="S199" s="11">
        <f>+[1]※データ子２０!AY196</f>
        <v>0</v>
      </c>
      <c r="T199" s="3">
        <f>+[1]※データ子２０!AZ196</f>
        <v>0</v>
      </c>
      <c r="U199" s="3">
        <f>+[1]※データ子２０!BA196</f>
        <v>0</v>
      </c>
      <c r="V199" s="3">
        <f>+[1]※データ子２０!BB196</f>
        <v>0</v>
      </c>
      <c r="W199" s="3">
        <f>+[1]※データ子２０!BC196</f>
        <v>0</v>
      </c>
      <c r="X199" s="3">
        <f>+[1]※データ子２０!BD196</f>
        <v>0</v>
      </c>
      <c r="Y199" s="8">
        <f>+[1]※データ子２０!BE196</f>
        <v>0</v>
      </c>
      <c r="Z199" s="12">
        <f>+[1]※データ子２０!AS196</f>
        <v>1435067408</v>
      </c>
      <c r="AA199" s="13" t="str">
        <f>+[1]※データ子２０!AT196&amp;" "&amp;[1]※データ子２０!AU196</f>
        <v xml:space="preserve">T </v>
      </c>
    </row>
    <row r="200" spans="1:27">
      <c r="A200" s="1">
        <f>+[1]※データ子２０!B197</f>
        <v>196</v>
      </c>
      <c r="B200" s="1" t="str">
        <f>+[1]※データ子２０!F197</f>
        <v>大夢</v>
      </c>
      <c r="C200" s="2">
        <f>+[1]※データ子２０!G197</f>
        <v>25</v>
      </c>
      <c r="D200" s="3" t="str">
        <f>+[1]※データ子２０!H197</f>
        <v>南</v>
      </c>
      <c r="E200" s="4">
        <f>+[1]※データ子２０!I197</f>
        <v>1435067446</v>
      </c>
      <c r="F200" s="5">
        <f>+[1]※データ子２０!U197</f>
        <v>6</v>
      </c>
      <c r="G200" s="5" t="str">
        <f>+[1]※データ子２０!E197</f>
        <v>去勢</v>
      </c>
      <c r="H200" s="6">
        <f>+[1]※データ子２０!M197</f>
        <v>45878</v>
      </c>
      <c r="I200" s="5">
        <f>+[1]※データ子２０!BG197</f>
        <v>284</v>
      </c>
      <c r="J200" s="5" t="str">
        <f>+[1]※データ子２０!W197</f>
        <v>金太郎３</v>
      </c>
      <c r="K200" s="5" t="str">
        <f>+[1]※データ子２０!P197</f>
        <v>すずはな</v>
      </c>
      <c r="L200" s="7">
        <f>IF(AC200=0,0,LOOKUP(AC200,'[1]コード（登録区分）'!A:A,'[1]コード（登録区分）'!B:B))</f>
        <v>0</v>
      </c>
      <c r="M200" s="8">
        <f>+[1]※データ子２０!R197</f>
        <v>2667452</v>
      </c>
      <c r="N200" s="9">
        <f>+[1]※データ子２０!T197</f>
        <v>81.2</v>
      </c>
      <c r="O200" s="5" t="str">
        <f>+[1]※データ子２０!AB197</f>
        <v>勝乃幸</v>
      </c>
      <c r="P200" s="5" t="str">
        <f>+[1]※データ子２０!AG197</f>
        <v>安福久</v>
      </c>
      <c r="Q200" s="5" t="str">
        <f>+[1]※データ子２０!AK197</f>
        <v>百合茂</v>
      </c>
      <c r="R200" s="10" t="str">
        <f>IF([1]※データ子２０!AQ197&lt;&gt;"","◎",0)</f>
        <v>◎</v>
      </c>
      <c r="S200" s="11" t="str">
        <f>+[1]※データ子２０!AY197</f>
        <v>期待</v>
      </c>
      <c r="T200" s="3" t="str">
        <f>+[1]※データ子２０!AZ197</f>
        <v>A</v>
      </c>
      <c r="U200" s="3" t="str">
        <f>+[1]※データ子２０!BA197</f>
        <v>A</v>
      </c>
      <c r="V200" s="3" t="str">
        <f>+[1]※データ子２０!BB197</f>
        <v>A</v>
      </c>
      <c r="W200" s="3" t="str">
        <f>+[1]※データ子２０!BC197</f>
        <v>B</v>
      </c>
      <c r="X200" s="3" t="str">
        <f>+[1]※データ子２０!BD197</f>
        <v>A</v>
      </c>
      <c r="Y200" s="8" t="str">
        <f>+[1]※データ子２０!BE197</f>
        <v>A</v>
      </c>
      <c r="Z200" s="12">
        <f>+[1]※データ子２０!AS197</f>
        <v>1435067446</v>
      </c>
      <c r="AA200" s="13" t="str">
        <f>+[1]※データ子２０!AT197&amp;" "&amp;[1]※データ子２０!AU197</f>
        <v xml:space="preserve">T・ｍ </v>
      </c>
    </row>
    <row r="201" spans="1:27">
      <c r="A201" s="1">
        <f>+[1]※データ子２０!B198</f>
        <v>197</v>
      </c>
      <c r="B201" s="1" t="str">
        <f>+[1]※データ子２０!F198</f>
        <v>将吾</v>
      </c>
      <c r="C201" s="2">
        <f>+[1]※データ子２０!G198</f>
        <v>25</v>
      </c>
      <c r="D201" s="3" t="str">
        <f>+[1]※データ子２０!H198</f>
        <v>南</v>
      </c>
      <c r="E201" s="4">
        <f>+[1]※データ子２０!I198</f>
        <v>1435067453</v>
      </c>
      <c r="F201" s="5">
        <f>+[1]※データ子２０!U198</f>
        <v>9</v>
      </c>
      <c r="G201" s="5" t="str">
        <f>+[1]※データ子２０!E198</f>
        <v>去勢</v>
      </c>
      <c r="H201" s="6">
        <f>+[1]※データ子２０!M198</f>
        <v>45886</v>
      </c>
      <c r="I201" s="5">
        <f>+[1]※データ子２０!BG198</f>
        <v>276</v>
      </c>
      <c r="J201" s="5" t="str">
        <f>+[1]※データ子２０!W198</f>
        <v>姫晴久</v>
      </c>
      <c r="K201" s="5" t="str">
        <f>+[1]※データ子２０!P198</f>
        <v>ただきく</v>
      </c>
      <c r="L201" s="7">
        <f>IF(AC201=0,0,LOOKUP(AC201,'[1]コード（登録区分）'!A:A,'[1]コード（登録区分）'!B:B))</f>
        <v>0</v>
      </c>
      <c r="M201" s="8">
        <f>+[1]※データ子２０!R198</f>
        <v>2448768</v>
      </c>
      <c r="N201" s="9">
        <f>+[1]※データ子２０!T198</f>
        <v>83.2</v>
      </c>
      <c r="O201" s="5" t="str">
        <f>+[1]※データ子２０!AB198</f>
        <v>勝忠平</v>
      </c>
      <c r="P201" s="5" t="str">
        <f>+[1]※データ子２０!AG198</f>
        <v>菊安舞鶴</v>
      </c>
      <c r="Q201" s="5" t="str">
        <f>+[1]※データ子２０!AK198</f>
        <v>藤桜</v>
      </c>
      <c r="R201" s="10" t="str">
        <f>IF([1]※データ子２０!AQ198&lt;&gt;"","◎",0)</f>
        <v>◎</v>
      </c>
      <c r="S201" s="11" t="str">
        <f>+[1]※データ子２０!AY198</f>
        <v>期待</v>
      </c>
      <c r="T201" s="3" t="str">
        <f>+[1]※データ子２０!AZ198</f>
        <v>A</v>
      </c>
      <c r="U201" s="3" t="str">
        <f>+[1]※データ子２０!BA198</f>
        <v>C</v>
      </c>
      <c r="V201" s="3" t="str">
        <f>+[1]※データ子２０!BB198</f>
        <v>B</v>
      </c>
      <c r="W201" s="3" t="str">
        <f>+[1]※データ子２０!BC198</f>
        <v>C</v>
      </c>
      <c r="X201" s="3" t="str">
        <f>+[1]※データ子２０!BD198</f>
        <v>C</v>
      </c>
      <c r="Y201" s="8" t="str">
        <f>+[1]※データ子２０!BE198</f>
        <v>C</v>
      </c>
      <c r="Z201" s="12">
        <f>+[1]※データ子２０!AS198</f>
        <v>1435067453</v>
      </c>
      <c r="AA201" s="13" t="str">
        <f>+[1]※データ子２０!AT198&amp;" "&amp;[1]※データ子２０!AU198</f>
        <v xml:space="preserve">T・ｍ </v>
      </c>
    </row>
    <row r="202" spans="1:27">
      <c r="A202" s="1">
        <f>+[1]※データ子２０!B199</f>
        <v>198</v>
      </c>
      <c r="B202" s="1" t="str">
        <f>+[1]※データ子２０!F199</f>
        <v>ころん</v>
      </c>
      <c r="C202" s="2">
        <f>+[1]※データ子２０!G199</f>
        <v>25</v>
      </c>
      <c r="D202" s="3" t="str">
        <f>+[1]※データ子２０!H199</f>
        <v>南</v>
      </c>
      <c r="E202" s="4">
        <f>+[1]※データ子２０!I199</f>
        <v>1435067460</v>
      </c>
      <c r="F202" s="5">
        <f>+[1]※データ子２０!U199</f>
        <v>5</v>
      </c>
      <c r="G202" s="5" t="str">
        <f>+[1]※データ子２０!E199</f>
        <v>雌</v>
      </c>
      <c r="H202" s="6">
        <f>+[1]※データ子２０!M199</f>
        <v>45889</v>
      </c>
      <c r="I202" s="5">
        <f>+[1]※データ子２０!BG199</f>
        <v>273</v>
      </c>
      <c r="J202" s="5" t="str">
        <f>+[1]※データ子２０!W199</f>
        <v>姫晴久</v>
      </c>
      <c r="K202" s="5" t="str">
        <f>+[1]※データ子２０!P199</f>
        <v>さっちゃん</v>
      </c>
      <c r="L202" s="7">
        <f>IF(AC202=0,0,LOOKUP(AC202,'[1]コード（登録区分）'!A:A,'[1]コード（登録区分）'!B:B))</f>
        <v>0</v>
      </c>
      <c r="M202" s="8">
        <f>+[1]※データ子２０!R199</f>
        <v>2591503</v>
      </c>
      <c r="N202" s="9">
        <f>+[1]※データ子２０!T199</f>
        <v>80.3</v>
      </c>
      <c r="O202" s="5" t="str">
        <f>+[1]※データ子２０!AB199</f>
        <v>幸紀雄</v>
      </c>
      <c r="P202" s="5" t="str">
        <f>+[1]※データ子２０!AG199</f>
        <v>勝忠平</v>
      </c>
      <c r="Q202" s="5" t="str">
        <f>+[1]※データ子２０!AK199</f>
        <v>金幸</v>
      </c>
      <c r="R202" s="10" t="str">
        <f>IF([1]※データ子２０!AQ199&lt;&gt;"","◎",0)</f>
        <v>◎</v>
      </c>
      <c r="S202" s="11" t="str">
        <f>+[1]※データ子２０!AY199</f>
        <v>期待</v>
      </c>
      <c r="T202" s="3" t="str">
        <f>+[1]※データ子２０!AZ199</f>
        <v>B</v>
      </c>
      <c r="U202" s="3" t="str">
        <f>+[1]※データ子２０!BA199</f>
        <v>B</v>
      </c>
      <c r="V202" s="3" t="str">
        <f>+[1]※データ子２０!BB199</f>
        <v>A</v>
      </c>
      <c r="W202" s="3" t="str">
        <f>+[1]※データ子２０!BC199</f>
        <v>B</v>
      </c>
      <c r="X202" s="3" t="str">
        <f>+[1]※データ子２０!BD199</f>
        <v>B</v>
      </c>
      <c r="Y202" s="8" t="str">
        <f>+[1]※データ子２０!BE199</f>
        <v>A</v>
      </c>
      <c r="Z202" s="12">
        <f>+[1]※データ子２０!AS199</f>
        <v>1435067460</v>
      </c>
      <c r="AA202" s="13" t="str">
        <f>+[1]※データ子２０!AT199&amp;" "&amp;[1]※データ子２０!AU199</f>
        <v xml:space="preserve">T・ｍ </v>
      </c>
    </row>
    <row r="203" spans="1:27">
      <c r="A203" s="1">
        <f>+[1]※データ子２０!B200</f>
        <v>199</v>
      </c>
      <c r="B203" s="1" t="str">
        <f>+[1]※データ子２０!F200</f>
        <v>桃</v>
      </c>
      <c r="C203" s="2">
        <f>+[1]※データ子２０!G200</f>
        <v>25</v>
      </c>
      <c r="D203" s="3" t="str">
        <f>+[1]※データ子２０!H200</f>
        <v>受</v>
      </c>
      <c r="E203" s="4">
        <f>+[1]※データ子２０!I200</f>
        <v>1435067675</v>
      </c>
      <c r="F203" s="5">
        <f>+[1]※データ子２０!U200</f>
        <v>0</v>
      </c>
      <c r="G203" s="5" t="str">
        <f>+[1]※データ子２０!E200</f>
        <v>去勢</v>
      </c>
      <c r="H203" s="6">
        <f>+[1]※データ子２０!M200</f>
        <v>45920</v>
      </c>
      <c r="I203" s="5">
        <f>+[1]※データ子２０!BG200</f>
        <v>242</v>
      </c>
      <c r="J203" s="5" t="str">
        <f>+[1]※データ子２０!W200</f>
        <v>福之姫</v>
      </c>
      <c r="K203" s="5" t="str">
        <f>+[1]※データ子２０!P200</f>
        <v>さなえ</v>
      </c>
      <c r="L203" s="7">
        <f>IF(AC203=0,0,LOOKUP(AC203,'[1]コード（登録区分）'!A:A,'[1]コード（登録区分）'!B:B))</f>
        <v>0</v>
      </c>
      <c r="M203" s="8">
        <f>+[1]※データ子２０!R200</f>
        <v>1792290</v>
      </c>
      <c r="N203" s="9">
        <f>+[1]※データ子２０!T200</f>
        <v>82.1</v>
      </c>
      <c r="O203" s="5" t="str">
        <f>+[1]※データ子２０!AB200</f>
        <v>金太郎３</v>
      </c>
      <c r="P203" s="5" t="str">
        <f>+[1]※データ子２０!AG200</f>
        <v>平茂晴</v>
      </c>
      <c r="Q203" s="5" t="str">
        <f>+[1]※データ子２０!AK200</f>
        <v>平茂勝</v>
      </c>
      <c r="R203" s="10" t="str">
        <f>IF([1]※データ子２０!AQ200&lt;&gt;"","◎",0)</f>
        <v>◎</v>
      </c>
      <c r="S203" s="11" t="str">
        <f>+[1]※データ子２０!AY200</f>
        <v>期待</v>
      </c>
      <c r="T203" s="3" t="str">
        <f>+[1]※データ子２０!AZ200</f>
        <v>A</v>
      </c>
      <c r="U203" s="3" t="str">
        <f>+[1]※データ子２０!BA200</f>
        <v>A</v>
      </c>
      <c r="V203" s="3" t="str">
        <f>+[1]※データ子２０!BB200</f>
        <v>A</v>
      </c>
      <c r="W203" s="3" t="str">
        <f>+[1]※データ子２０!BC200</f>
        <v>C</v>
      </c>
      <c r="X203" s="3" t="str">
        <f>+[1]※データ子２０!BD200</f>
        <v>A</v>
      </c>
      <c r="Y203" s="8" t="str">
        <f>+[1]※データ子２０!BE200</f>
        <v>A</v>
      </c>
      <c r="Z203" s="12">
        <f>+[1]※データ子２０!AS200</f>
        <v>1435067675</v>
      </c>
      <c r="AA203" s="13" t="str">
        <f>+[1]※データ子２０!AT200&amp;" "&amp;[1]※データ子２０!AU200</f>
        <v>T 受＝黒</v>
      </c>
    </row>
    <row r="204" spans="1:27">
      <c r="A204" s="1">
        <f>+[1]※データ子２０!B201</f>
        <v>200</v>
      </c>
      <c r="B204" s="1" t="str">
        <f>+[1]※データ子２０!F201</f>
        <v>苺</v>
      </c>
      <c r="C204" s="2">
        <f>+[1]※データ子２０!G201</f>
        <v>25</v>
      </c>
      <c r="D204" s="3" t="str">
        <f>+[1]※データ子２０!H201</f>
        <v>南</v>
      </c>
      <c r="E204" s="4">
        <f>+[1]※データ子２０!I201</f>
        <v>1435068689</v>
      </c>
      <c r="F204" s="5">
        <f>+[1]※データ子２０!U201</f>
        <v>5</v>
      </c>
      <c r="G204" s="5" t="str">
        <f>+[1]※データ子２０!E201</f>
        <v>去勢</v>
      </c>
      <c r="H204" s="6">
        <f>+[1]※データ子２０!M201</f>
        <v>45920</v>
      </c>
      <c r="I204" s="5">
        <f>+[1]※データ子２０!BG201</f>
        <v>242</v>
      </c>
      <c r="J204" s="5" t="str">
        <f>+[1]※データ子２０!W201</f>
        <v>福之姫</v>
      </c>
      <c r="K204" s="5" t="str">
        <f>+[1]※データ子２０!P201</f>
        <v>さなえ</v>
      </c>
      <c r="L204" s="7">
        <f>IF(AC204=0,0,LOOKUP(AC204,'[1]コード（登録区分）'!A:A,'[1]コード（登録区分）'!B:B))</f>
        <v>0</v>
      </c>
      <c r="M204" s="8">
        <f>+[1]※データ子２０!R201</f>
        <v>1792290</v>
      </c>
      <c r="N204" s="9">
        <f>+[1]※データ子２０!T201</f>
        <v>82.1</v>
      </c>
      <c r="O204" s="5" t="str">
        <f>+[1]※データ子２０!AB201</f>
        <v>金太郎３</v>
      </c>
      <c r="P204" s="5" t="str">
        <f>+[1]※データ子２０!AG201</f>
        <v>平茂晴</v>
      </c>
      <c r="Q204" s="5" t="str">
        <f>+[1]※データ子２０!AK201</f>
        <v>平茂勝</v>
      </c>
      <c r="R204" s="10" t="str">
        <f>IF([1]※データ子２０!AQ201&lt;&gt;"","◎",0)</f>
        <v>◎</v>
      </c>
      <c r="S204" s="11" t="str">
        <f>+[1]※データ子２０!AY201</f>
        <v>期待</v>
      </c>
      <c r="T204" s="3" t="str">
        <f>+[1]※データ子２０!AZ201</f>
        <v>A</v>
      </c>
      <c r="U204" s="3" t="str">
        <f>+[1]※データ子２０!BA201</f>
        <v>A</v>
      </c>
      <c r="V204" s="3" t="str">
        <f>+[1]※データ子２０!BB201</f>
        <v>A</v>
      </c>
      <c r="W204" s="3" t="str">
        <f>+[1]※データ子２０!BC201</f>
        <v>C</v>
      </c>
      <c r="X204" s="3" t="str">
        <f>+[1]※データ子２０!BD201</f>
        <v>A</v>
      </c>
      <c r="Y204" s="8" t="str">
        <f>+[1]※データ子２０!BE201</f>
        <v>A</v>
      </c>
      <c r="Z204" s="12">
        <f>+[1]※データ子２０!AS201</f>
        <v>1435068689</v>
      </c>
      <c r="AA204" s="13" t="str">
        <f>+[1]※データ子２０!AT201&amp;" "&amp;[1]※データ子２０!AU201</f>
        <v>T 異性腹数産子</v>
      </c>
    </row>
    <row r="205" spans="1:27">
      <c r="A205" s="1">
        <f>+[1]※データ子２０!B202</f>
        <v>201</v>
      </c>
      <c r="B205" s="1" t="str">
        <f>+[1]※データ子２０!F202</f>
        <v>稲穂</v>
      </c>
      <c r="C205" s="2">
        <f>+[1]※データ子２０!G202</f>
        <v>25</v>
      </c>
      <c r="D205" s="3" t="str">
        <f>+[1]※データ子２０!H202</f>
        <v>南</v>
      </c>
      <c r="E205" s="4">
        <f>+[1]※データ子２０!I202</f>
        <v>1435068726</v>
      </c>
      <c r="F205" s="5">
        <f>+[1]※データ子２０!U202</f>
        <v>7</v>
      </c>
      <c r="G205" s="5" t="str">
        <f>+[1]※データ子２０!E202</f>
        <v>去勢</v>
      </c>
      <c r="H205" s="6">
        <f>+[1]※データ子２０!M202</f>
        <v>45925</v>
      </c>
      <c r="I205" s="5">
        <f>+[1]※データ子２０!BG202</f>
        <v>237</v>
      </c>
      <c r="J205" s="5" t="str">
        <f>+[1]※データ子２０!W202</f>
        <v>姫晴久</v>
      </c>
      <c r="K205" s="5" t="str">
        <f>+[1]※データ子２０!P202</f>
        <v>さゆり</v>
      </c>
      <c r="L205" s="7">
        <f>IF(AC205=0,0,LOOKUP(AC205,'[1]コード（登録区分）'!A:A,'[1]コード（登録区分）'!B:B))</f>
        <v>0</v>
      </c>
      <c r="M205" s="8">
        <f>+[1]※データ子２０!R202</f>
        <v>2582919</v>
      </c>
      <c r="N205" s="9">
        <f>+[1]※データ子２０!T202</f>
        <v>80.599999999999994</v>
      </c>
      <c r="O205" s="5" t="str">
        <f>+[1]※データ子２０!AB202</f>
        <v>百合茂</v>
      </c>
      <c r="P205" s="5" t="str">
        <f>+[1]※データ子２０!AG202</f>
        <v>安福久</v>
      </c>
      <c r="Q205" s="5" t="str">
        <f>+[1]※データ子２０!AK202</f>
        <v>勝忠平</v>
      </c>
      <c r="R205" s="10" t="str">
        <f>IF([1]※データ子２０!AQ202&lt;&gt;"","◎",0)</f>
        <v>◎</v>
      </c>
      <c r="S205" s="11" t="str">
        <f>+[1]※データ子２０!AY202</f>
        <v>期待</v>
      </c>
      <c r="T205" s="3" t="str">
        <f>+[1]※データ子２０!AZ202</f>
        <v>C</v>
      </c>
      <c r="U205" s="3" t="str">
        <f>+[1]※データ子２０!BA202</f>
        <v>B</v>
      </c>
      <c r="V205" s="3" t="str">
        <f>+[1]※データ子２０!BB202</f>
        <v>B</v>
      </c>
      <c r="W205" s="3" t="str">
        <f>+[1]※データ子２０!BC202</f>
        <v>B</v>
      </c>
      <c r="X205" s="3" t="str">
        <f>+[1]※データ子２０!BD202</f>
        <v>B</v>
      </c>
      <c r="Y205" s="8" t="str">
        <f>+[1]※データ子２０!BE202</f>
        <v>A</v>
      </c>
      <c r="Z205" s="12">
        <f>+[1]※データ子２０!AS202</f>
        <v>1435068726</v>
      </c>
      <c r="AA205" s="13" t="str">
        <f>+[1]※データ子２０!AT202&amp;" "&amp;[1]※データ子２０!AU202</f>
        <v xml:space="preserve">T </v>
      </c>
    </row>
    <row r="206" spans="1:27" ht="31.75">
      <c r="A206" s="1">
        <f>+[1]※データ子２０!B203</f>
        <v>202</v>
      </c>
      <c r="B206" s="1" t="str">
        <f>+[1]※データ子２０!F203</f>
        <v>おはぎ</v>
      </c>
      <c r="C206" s="2">
        <f>+[1]※データ子２０!G203</f>
        <v>25</v>
      </c>
      <c r="D206" s="3" t="str">
        <f>+[1]※データ子２０!H203</f>
        <v>南</v>
      </c>
      <c r="E206" s="4">
        <f>+[1]※データ子２０!I203</f>
        <v>1435068702</v>
      </c>
      <c r="F206" s="5">
        <f>+[1]※データ子２０!U203</f>
        <v>1</v>
      </c>
      <c r="G206" s="5" t="str">
        <f>+[1]※データ子２０!E203</f>
        <v>雌</v>
      </c>
      <c r="H206" s="6">
        <f>+[1]※データ子２０!M203</f>
        <v>45922</v>
      </c>
      <c r="I206" s="5">
        <f>+[1]※データ子２０!BG203</f>
        <v>240</v>
      </c>
      <c r="J206" s="5" t="str">
        <f>+[1]※データ子２０!W203</f>
        <v>弁慶３</v>
      </c>
      <c r="K206" s="5" t="str">
        <f>+[1]※データ子２０!P203</f>
        <v>きよこ</v>
      </c>
      <c r="L206" s="7">
        <f>IF(AC206=0,0,LOOKUP(AC206,'[1]コード（登録区分）'!A:A,'[1]コード（登録区分）'!B:B))</f>
        <v>0</v>
      </c>
      <c r="M206" s="8">
        <f>+[1]※データ子２０!R203</f>
        <v>2884079</v>
      </c>
      <c r="N206" s="9">
        <f>+[1]※データ子２０!T203</f>
        <v>80.7</v>
      </c>
      <c r="O206" s="5" t="str">
        <f>+[1]※データ子２０!AB203</f>
        <v>夏百合</v>
      </c>
      <c r="P206" s="5" t="str">
        <f>+[1]※データ子２０!AG203</f>
        <v>勝忠平</v>
      </c>
      <c r="Q206" s="5" t="str">
        <f>+[1]※データ子２０!AK203</f>
        <v>安福久</v>
      </c>
      <c r="R206" s="10" t="str">
        <f>IF([1]※データ子２０!AQ203&lt;&gt;"","◎",0)</f>
        <v>◎</v>
      </c>
      <c r="S206" s="11" t="str">
        <f>+[1]※データ子２０!AY203</f>
        <v>期待の期待</v>
      </c>
      <c r="T206" s="3" t="str">
        <f>+[1]※データ子２０!AZ203</f>
        <v>B</v>
      </c>
      <c r="U206" s="3" t="str">
        <f>+[1]※データ子２０!BA203</f>
        <v>A</v>
      </c>
      <c r="V206" s="3" t="str">
        <f>+[1]※データ子２０!BB203</f>
        <v>A</v>
      </c>
      <c r="W206" s="3" t="str">
        <f>+[1]※データ子２０!BC203</f>
        <v>C</v>
      </c>
      <c r="X206" s="3" t="str">
        <f>+[1]※データ子２０!BD203</f>
        <v>A</v>
      </c>
      <c r="Y206" s="8" t="str">
        <f>+[1]※データ子２０!BE203</f>
        <v>A</v>
      </c>
      <c r="Z206" s="12">
        <f>+[1]※データ子２０!AS203</f>
        <v>1435068702</v>
      </c>
      <c r="AA206" s="13" t="str">
        <f>+[1]※データ子２０!AT203&amp;" "&amp;[1]※データ子２０!AU203</f>
        <v xml:space="preserve">T </v>
      </c>
    </row>
    <row r="207" spans="1:27" ht="31.75">
      <c r="A207" s="1">
        <f>+[1]※データ子２０!B204</f>
        <v>203</v>
      </c>
      <c r="B207" s="1" t="str">
        <f>+[1]※データ子２０!F204</f>
        <v>まさみ</v>
      </c>
      <c r="C207" s="2">
        <f>+[1]※データ子２０!G204</f>
        <v>25</v>
      </c>
      <c r="D207" s="3" t="str">
        <f>+[1]※データ子２０!H204</f>
        <v>南</v>
      </c>
      <c r="E207" s="4">
        <f>+[1]※データ子２０!I204</f>
        <v>1435067484</v>
      </c>
      <c r="F207" s="5">
        <f>+[1]※データ子２０!U204</f>
        <v>3</v>
      </c>
      <c r="G207" s="5" t="str">
        <f>+[1]※データ子２０!E204</f>
        <v>雌</v>
      </c>
      <c r="H207" s="6">
        <f>+[1]※データ子２０!M204</f>
        <v>45896</v>
      </c>
      <c r="I207" s="5">
        <f>+[1]※データ子２０!BG204</f>
        <v>266</v>
      </c>
      <c r="J207" s="5" t="str">
        <f>+[1]※データ子２０!W204</f>
        <v>諒太郎</v>
      </c>
      <c r="K207" s="5" t="str">
        <f>+[1]※データ子２０!P204</f>
        <v>たから３</v>
      </c>
      <c r="L207" s="7">
        <f>IF(AC207=0,0,LOOKUP(AC207,'[1]コード（登録区分）'!A:A,'[1]コード（登録区分）'!B:B))</f>
        <v>0</v>
      </c>
      <c r="M207" s="8">
        <f>+[1]※データ子２０!R204</f>
        <v>2812361</v>
      </c>
      <c r="N207" s="9">
        <f>+[1]※データ子２０!T204</f>
        <v>80.900000000000006</v>
      </c>
      <c r="O207" s="5" t="str">
        <f>+[1]※データ子２０!AB204</f>
        <v>勝早桜５</v>
      </c>
      <c r="P207" s="5" t="str">
        <f>+[1]※データ子２０!AG204</f>
        <v>隆之国</v>
      </c>
      <c r="Q207" s="5" t="str">
        <f>+[1]※データ子２０!AK204</f>
        <v>安福久</v>
      </c>
      <c r="R207" s="10" t="str">
        <f>IF([1]※データ子２０!AQ204&lt;&gt;"","◎",0)</f>
        <v>◎</v>
      </c>
      <c r="S207" s="11" t="str">
        <f>+[1]※データ子２０!AY204</f>
        <v>期待の期待</v>
      </c>
      <c r="T207" s="3" t="str">
        <f>+[1]※データ子２０!AZ204</f>
        <v>A</v>
      </c>
      <c r="U207" s="3" t="str">
        <f>+[1]※データ子２０!BA204</f>
        <v>A</v>
      </c>
      <c r="V207" s="3" t="str">
        <f>+[1]※データ子２０!BB204</f>
        <v>B</v>
      </c>
      <c r="W207" s="3" t="str">
        <f>+[1]※データ子２０!BC204</f>
        <v>A</v>
      </c>
      <c r="X207" s="3" t="str">
        <f>+[1]※データ子２０!BD204</f>
        <v>A</v>
      </c>
      <c r="Y207" s="8" t="str">
        <f>+[1]※データ子２０!BE204</f>
        <v>A</v>
      </c>
      <c r="Z207" s="12">
        <f>+[1]※データ子２０!AS204</f>
        <v>1435067484</v>
      </c>
      <c r="AA207" s="13" t="str">
        <f>+[1]※データ子２０!AT204&amp;" "&amp;[1]※データ子２０!AU204</f>
        <v xml:space="preserve">T </v>
      </c>
    </row>
    <row r="208" spans="1:27" ht="31.75">
      <c r="A208" s="1">
        <f>+[1]※データ子２０!B205</f>
        <v>204</v>
      </c>
      <c r="B208" s="1" t="str">
        <f>+[1]※データ子２０!F205</f>
        <v>桜関</v>
      </c>
      <c r="C208" s="2">
        <f>+[1]※データ子２０!G205</f>
        <v>25</v>
      </c>
      <c r="D208" s="3" t="str">
        <f>+[1]※データ子２０!H205</f>
        <v>南</v>
      </c>
      <c r="E208" s="4">
        <f>+[1]※データ子２０!I205</f>
        <v>1385463169</v>
      </c>
      <c r="F208" s="5">
        <f>+[1]※データ子２０!U205</f>
        <v>1</v>
      </c>
      <c r="G208" s="5" t="str">
        <f>+[1]※データ子２０!E205</f>
        <v>去勢</v>
      </c>
      <c r="H208" s="6">
        <f>+[1]※データ子２０!M205</f>
        <v>45908</v>
      </c>
      <c r="I208" s="5">
        <f>+[1]※データ子２０!BG205</f>
        <v>254</v>
      </c>
      <c r="J208" s="5" t="str">
        <f>+[1]※データ子２０!W205</f>
        <v>関平照</v>
      </c>
      <c r="K208" s="5" t="str">
        <f>+[1]※データ子２０!P205</f>
        <v>みく</v>
      </c>
      <c r="L208" s="7">
        <f>IF(AC208=0,0,LOOKUP(AC208,'[1]コード（登録区分）'!A:A,'[1]コード（登録区分）'!B:B))</f>
        <v>0</v>
      </c>
      <c r="M208" s="8">
        <f>+[1]※データ子２０!R205</f>
        <v>2884080</v>
      </c>
      <c r="N208" s="9">
        <f>+[1]※データ子２０!T205</f>
        <v>80.3</v>
      </c>
      <c r="O208" s="5" t="str">
        <f>+[1]※データ子２０!AB205</f>
        <v>美国桜</v>
      </c>
      <c r="P208" s="5" t="str">
        <f>+[1]※データ子２０!AG205</f>
        <v>金太郎３</v>
      </c>
      <c r="Q208" s="5" t="str">
        <f>+[1]※データ子２０!AK205</f>
        <v>平茂晴</v>
      </c>
      <c r="R208" s="10" t="str">
        <f>IF([1]※データ子２０!AQ205&lt;&gt;"","◎",0)</f>
        <v>◎</v>
      </c>
      <c r="S208" s="11" t="str">
        <f>+[1]※データ子２０!AY205</f>
        <v>期待の期待</v>
      </c>
      <c r="T208" s="3" t="str">
        <f>+[1]※データ子２０!AZ205</f>
        <v>B</v>
      </c>
      <c r="U208" s="3" t="str">
        <f>+[1]※データ子２０!BA205</f>
        <v>A</v>
      </c>
      <c r="V208" s="3" t="str">
        <f>+[1]※データ子２０!BB205</f>
        <v>B</v>
      </c>
      <c r="W208" s="3" t="str">
        <f>+[1]※データ子２０!BC205</f>
        <v>B</v>
      </c>
      <c r="X208" s="3" t="str">
        <f>+[1]※データ子２０!BD205</f>
        <v>A</v>
      </c>
      <c r="Y208" s="8" t="str">
        <f>+[1]※データ子２０!BE205</f>
        <v>A</v>
      </c>
      <c r="Z208" s="12">
        <f>+[1]※データ子２０!AS205</f>
        <v>1385463169</v>
      </c>
      <c r="AA208" s="13" t="str">
        <f>+[1]※データ子２０!AT205&amp;" "&amp;[1]※データ子２０!AU205</f>
        <v xml:space="preserve">T </v>
      </c>
    </row>
    <row r="209" spans="1:27" ht="31.75">
      <c r="A209" s="1">
        <f>+[1]※データ子２０!B206</f>
        <v>205</v>
      </c>
      <c r="B209" s="1" t="str">
        <f>+[1]※データ子２０!F206</f>
        <v>夏</v>
      </c>
      <c r="C209" s="2">
        <f>+[1]※データ子２０!G206</f>
        <v>25</v>
      </c>
      <c r="D209" s="3" t="str">
        <f>+[1]※データ子２０!H206</f>
        <v>南</v>
      </c>
      <c r="E209" s="4">
        <f>+[1]※データ子２０!I206</f>
        <v>1385463152</v>
      </c>
      <c r="F209" s="5">
        <f>+[1]※データ子２０!U206</f>
        <v>2</v>
      </c>
      <c r="G209" s="5" t="str">
        <f>+[1]※データ子２０!E206</f>
        <v>去勢</v>
      </c>
      <c r="H209" s="6">
        <f>+[1]※データ子２０!M206</f>
        <v>45891</v>
      </c>
      <c r="I209" s="5">
        <f>+[1]※データ子２０!BG206</f>
        <v>271</v>
      </c>
      <c r="J209" s="5" t="str">
        <f>+[1]※データ子２０!W206</f>
        <v>夏百合</v>
      </c>
      <c r="K209" s="5" t="str">
        <f>+[1]※データ子２０!P206</f>
        <v>もこ</v>
      </c>
      <c r="L209" s="7">
        <f>IF(AC209=0,0,LOOKUP(AC209,'[1]コード（登録区分）'!A:A,'[1]コード（登録区分）'!B:B))</f>
        <v>0</v>
      </c>
      <c r="M209" s="8">
        <f>+[1]※データ子２０!R206</f>
        <v>2847744</v>
      </c>
      <c r="N209" s="9">
        <f>+[1]※データ子２０!T206</f>
        <v>81.099999999999994</v>
      </c>
      <c r="O209" s="5" t="str">
        <f>+[1]※データ子２０!AB206</f>
        <v>関平照</v>
      </c>
      <c r="P209" s="5" t="str">
        <f>+[1]※データ子２０!AG206</f>
        <v>平茂晴</v>
      </c>
      <c r="Q209" s="5" t="str">
        <f>+[1]※データ子２０!AK206</f>
        <v>勝忠平</v>
      </c>
      <c r="R209" s="10" t="str">
        <f>IF([1]※データ子２０!AQ206&lt;&gt;"","◎",0)</f>
        <v>◎</v>
      </c>
      <c r="S209" s="11" t="str">
        <f>+[1]※データ子２０!AY206</f>
        <v>期待の期待</v>
      </c>
      <c r="T209" s="3" t="str">
        <f>+[1]※データ子２０!AZ206</f>
        <v>C</v>
      </c>
      <c r="U209" s="3" t="str">
        <f>+[1]※データ子２０!BA206</f>
        <v>A</v>
      </c>
      <c r="V209" s="3" t="str">
        <f>+[1]※データ子２０!BB206</f>
        <v>B</v>
      </c>
      <c r="W209" s="3" t="str">
        <f>+[1]※データ子２０!BC206</f>
        <v>A</v>
      </c>
      <c r="X209" s="3" t="str">
        <f>+[1]※データ子２０!BD206</f>
        <v>A</v>
      </c>
      <c r="Y209" s="8" t="str">
        <f>+[1]※データ子２０!BE206</f>
        <v>A</v>
      </c>
      <c r="Z209" s="12">
        <f>+[1]※データ子２０!AS206</f>
        <v>1385463152</v>
      </c>
      <c r="AA209" s="13" t="str">
        <f>+[1]※データ子２０!AT206&amp;" "&amp;[1]※データ子２０!AU206</f>
        <v xml:space="preserve">T </v>
      </c>
    </row>
    <row r="210" spans="1:27" ht="31.75">
      <c r="A210" s="1">
        <f>+[1]※データ子２０!B207</f>
        <v>206</v>
      </c>
      <c r="B210" s="1" t="str">
        <f>+[1]※データ子２０!F207</f>
        <v>ゆりひめ</v>
      </c>
      <c r="C210" s="2">
        <f>+[1]※データ子２０!G207</f>
        <v>25</v>
      </c>
      <c r="D210" s="3" t="str">
        <f>+[1]※データ子２０!H207</f>
        <v>南</v>
      </c>
      <c r="E210" s="4">
        <f>+[1]※データ子２０!I207</f>
        <v>1385463138</v>
      </c>
      <c r="F210" s="5">
        <f>+[1]※データ子２０!U207</f>
        <v>2</v>
      </c>
      <c r="G210" s="5" t="str">
        <f>+[1]※データ子２０!E207</f>
        <v>雌</v>
      </c>
      <c r="H210" s="6">
        <f>+[1]※データ子２０!M207</f>
        <v>45881</v>
      </c>
      <c r="I210" s="5">
        <f>+[1]※データ子２０!BG207</f>
        <v>281</v>
      </c>
      <c r="J210" s="5" t="str">
        <f>+[1]※データ子２０!W207</f>
        <v>若百合</v>
      </c>
      <c r="K210" s="5" t="str">
        <f>+[1]※データ子２０!P207</f>
        <v>ひめ</v>
      </c>
      <c r="L210" s="7">
        <f>IF(AC210=0,0,LOOKUP(AC210,'[1]コード（登録区分）'!A:A,'[1]コード（登録区分）'!B:B))</f>
        <v>0</v>
      </c>
      <c r="M210" s="8">
        <f>+[1]※データ子２０!R207</f>
        <v>2847743</v>
      </c>
      <c r="N210" s="9">
        <f>+[1]※データ子２０!T207</f>
        <v>80.7</v>
      </c>
      <c r="O210" s="5" t="str">
        <f>+[1]※データ子２０!AB207</f>
        <v>福之姫</v>
      </c>
      <c r="P210" s="5" t="str">
        <f>+[1]※データ子２０!AG207</f>
        <v>安福久</v>
      </c>
      <c r="Q210" s="5" t="str">
        <f>+[1]※データ子２０!AK207</f>
        <v>平茂勝</v>
      </c>
      <c r="R210" s="10" t="str">
        <f>IF([1]※データ子２０!AQ207&lt;&gt;"","◎",0)</f>
        <v>◎</v>
      </c>
      <c r="S210" s="11" t="str">
        <f>+[1]※データ子２０!AY207</f>
        <v>期待の期待</v>
      </c>
      <c r="T210" s="3" t="str">
        <f>+[1]※データ子２０!AZ207</f>
        <v>B</v>
      </c>
      <c r="U210" s="3" t="str">
        <f>+[1]※データ子２０!BA207</f>
        <v>A</v>
      </c>
      <c r="V210" s="3" t="str">
        <f>+[1]※データ子２０!BB207</f>
        <v>C</v>
      </c>
      <c r="W210" s="3" t="str">
        <f>+[1]※データ子２０!BC207</f>
        <v>C</v>
      </c>
      <c r="X210" s="3" t="str">
        <f>+[1]※データ子２０!BD207</f>
        <v>B</v>
      </c>
      <c r="Y210" s="8" t="str">
        <f>+[1]※データ子２０!BE207</f>
        <v>A</v>
      </c>
      <c r="Z210" s="12">
        <f>+[1]※データ子２０!AS207</f>
        <v>1385463138</v>
      </c>
      <c r="AA210" s="13" t="str">
        <f>+[1]※データ子２０!AT207&amp;" "&amp;[1]※データ子２０!AU207</f>
        <v xml:space="preserve">T </v>
      </c>
    </row>
    <row r="211" spans="1:27">
      <c r="A211" s="1">
        <f>+[1]※データ子２０!B208</f>
        <v>207</v>
      </c>
      <c r="B211" s="1" t="str">
        <f>+[1]※データ子２０!F208</f>
        <v>福百合</v>
      </c>
      <c r="C211" s="2">
        <f>+[1]※データ子２０!G208</f>
        <v>25</v>
      </c>
      <c r="D211" s="3" t="str">
        <f>+[1]※データ子２０!H208</f>
        <v>受</v>
      </c>
      <c r="E211" s="4">
        <f>+[1]※データ子２０!I208</f>
        <v>1435067262</v>
      </c>
      <c r="F211" s="5">
        <f>+[1]※データ子２０!U208</f>
        <v>0</v>
      </c>
      <c r="G211" s="5" t="str">
        <f>+[1]※データ子２０!E208</f>
        <v>去勢</v>
      </c>
      <c r="H211" s="6">
        <f>+[1]※データ子２０!M208</f>
        <v>45868</v>
      </c>
      <c r="I211" s="5">
        <f>+[1]※データ子２０!BG208</f>
        <v>294</v>
      </c>
      <c r="J211" s="5" t="str">
        <f>+[1]※データ子２０!W208</f>
        <v>福之姫</v>
      </c>
      <c r="K211" s="5" t="str">
        <f>+[1]※データ子２０!P208</f>
        <v>みう</v>
      </c>
      <c r="L211" s="7">
        <f>IF(AC211=0,0,LOOKUP(AC211,'[1]コード（登録区分）'!A:A,'[1]コード（登録区分）'!B:B))</f>
        <v>0</v>
      </c>
      <c r="M211" s="8">
        <f>+[1]※データ子２０!R208</f>
        <v>1583088</v>
      </c>
      <c r="N211" s="9">
        <f>+[1]※データ子２０!T208</f>
        <v>84</v>
      </c>
      <c r="O211" s="5" t="str">
        <f>+[1]※データ子２０!AB208</f>
        <v>百合茂</v>
      </c>
      <c r="P211" s="5" t="str">
        <f>+[1]※データ子２０!AG208</f>
        <v>安福久</v>
      </c>
      <c r="Q211" s="5" t="str">
        <f>+[1]※データ子２０!AK208</f>
        <v>金幸</v>
      </c>
      <c r="R211" s="10" t="str">
        <f>IF([1]※データ子２０!AQ208&lt;&gt;"","◎",0)</f>
        <v>◎</v>
      </c>
      <c r="S211" s="11" t="str">
        <f>+[1]※データ子２０!AY208</f>
        <v>期待</v>
      </c>
      <c r="T211" s="3" t="str">
        <f>+[1]※データ子２０!AZ208</f>
        <v>A</v>
      </c>
      <c r="U211" s="3" t="str">
        <f>+[1]※データ子２０!BA208</f>
        <v>A</v>
      </c>
      <c r="V211" s="3" t="str">
        <f>+[1]※データ子２０!BB208</f>
        <v>A</v>
      </c>
      <c r="W211" s="3" t="str">
        <f>+[1]※データ子２０!BC208</f>
        <v>B</v>
      </c>
      <c r="X211" s="3" t="str">
        <f>+[1]※データ子２０!BD208</f>
        <v>A</v>
      </c>
      <c r="Y211" s="8" t="str">
        <f>+[1]※データ子２０!BE208</f>
        <v>A</v>
      </c>
      <c r="Z211" s="12">
        <f>+[1]※データ子２０!AS208</f>
        <v>1435067262</v>
      </c>
      <c r="AA211" s="13" t="str">
        <f>+[1]※データ子２０!AT208&amp;" "&amp;[1]※データ子２０!AU208</f>
        <v>T・ｍ 受＝雑</v>
      </c>
    </row>
    <row r="212" spans="1:27">
      <c r="A212" s="1">
        <f>+[1]※データ子２０!B209</f>
        <v>208</v>
      </c>
      <c r="B212" s="1" t="str">
        <f>+[1]※データ子２０!F209</f>
        <v>金幸</v>
      </c>
      <c r="C212" s="2">
        <f>+[1]※データ子２０!G209</f>
        <v>25</v>
      </c>
      <c r="D212" s="3" t="str">
        <f>+[1]※データ子２０!H209</f>
        <v>受</v>
      </c>
      <c r="E212" s="4">
        <f>+[1]※データ子２０!I209</f>
        <v>1435067255</v>
      </c>
      <c r="F212" s="5">
        <f>+[1]※データ子２０!U209</f>
        <v>0</v>
      </c>
      <c r="G212" s="5" t="str">
        <f>+[1]※データ子２０!E209</f>
        <v>去勢</v>
      </c>
      <c r="H212" s="6">
        <f>+[1]※データ子２０!M209</f>
        <v>45869</v>
      </c>
      <c r="I212" s="5">
        <f>+[1]※データ子２０!BG209</f>
        <v>293</v>
      </c>
      <c r="J212" s="5" t="str">
        <f>+[1]※データ子２０!W209</f>
        <v>金太郎３</v>
      </c>
      <c r="K212" s="5" t="str">
        <f>+[1]※データ子２０!P209</f>
        <v>さち</v>
      </c>
      <c r="L212" s="7">
        <f>IF(AC212=0,0,LOOKUP(AC212,'[1]コード（登録区分）'!A:A,'[1]コード（登録区分）'!B:B))</f>
        <v>0</v>
      </c>
      <c r="M212" s="8">
        <f>+[1]※データ子２０!R209</f>
        <v>2714213</v>
      </c>
      <c r="N212" s="9">
        <f>+[1]※データ子２０!T209</f>
        <v>81.099999999999994</v>
      </c>
      <c r="O212" s="5" t="str">
        <f>+[1]※データ子２０!AB209</f>
        <v>幸男</v>
      </c>
      <c r="P212" s="5" t="str">
        <f>+[1]※データ子２０!AG209</f>
        <v>平茂晴</v>
      </c>
      <c r="Q212" s="5" t="str">
        <f>+[1]※データ子２０!AK209</f>
        <v>安福久</v>
      </c>
      <c r="R212" s="10" t="str">
        <f>IF([1]※データ子２０!AQ209&lt;&gt;"","◎",0)</f>
        <v>◎</v>
      </c>
      <c r="S212" s="11" t="str">
        <f>+[1]※データ子２０!AY209</f>
        <v>期待</v>
      </c>
      <c r="T212" s="3" t="str">
        <f>+[1]※データ子２０!AZ209</f>
        <v>A</v>
      </c>
      <c r="U212" s="3" t="str">
        <f>+[1]※データ子２０!BA209</f>
        <v>A</v>
      </c>
      <c r="V212" s="3" t="str">
        <f>+[1]※データ子２０!BB209</f>
        <v>A</v>
      </c>
      <c r="W212" s="3" t="str">
        <f>+[1]※データ子２０!BC209</f>
        <v>C</v>
      </c>
      <c r="X212" s="3" t="str">
        <f>+[1]※データ子２０!BD209</f>
        <v>B</v>
      </c>
      <c r="Y212" s="8" t="str">
        <f>+[1]※データ子２０!BE209</f>
        <v>A</v>
      </c>
      <c r="Z212" s="12">
        <f>+[1]※データ子２０!AS209</f>
        <v>1435067255</v>
      </c>
      <c r="AA212" s="13" t="str">
        <f>+[1]※データ子２０!AT209&amp;" "&amp;[1]※データ子２０!AU209</f>
        <v>T・ｍ 受＝黒</v>
      </c>
    </row>
    <row r="213" spans="1:27">
      <c r="A213" s="1">
        <f>+[1]※データ子２０!B210</f>
        <v>209</v>
      </c>
      <c r="B213" s="1" t="str">
        <f>+[1]※データ子２０!F210</f>
        <v>山勝久</v>
      </c>
      <c r="C213" s="2">
        <f>+[1]※データ子２０!G210</f>
        <v>25</v>
      </c>
      <c r="D213" s="3" t="str">
        <f>+[1]※データ子２０!H210</f>
        <v>受</v>
      </c>
      <c r="E213" s="4">
        <f>+[1]※データ子２０!I210</f>
        <v>1435067422</v>
      </c>
      <c r="F213" s="5">
        <f>+[1]※データ子２０!U210</f>
        <v>0</v>
      </c>
      <c r="G213" s="5" t="str">
        <f>+[1]※データ子２０!E210</f>
        <v>去勢</v>
      </c>
      <c r="H213" s="6">
        <f>+[1]※データ子２０!M210</f>
        <v>45900</v>
      </c>
      <c r="I213" s="5">
        <f>+[1]※データ子２０!BG210</f>
        <v>262</v>
      </c>
      <c r="J213" s="5" t="str">
        <f>+[1]※データ子２０!W210</f>
        <v>山若葉</v>
      </c>
      <c r="K213" s="5" t="str">
        <f>+[1]※データ子２０!P210</f>
        <v>かのこ</v>
      </c>
      <c r="L213" s="7">
        <f>IF(AC213=0,0,LOOKUP(AC213,'[1]コード（登録区分）'!A:A,'[1]コード（登録区分）'!B:B))</f>
        <v>0</v>
      </c>
      <c r="M213" s="8">
        <f>+[1]※データ子２０!R210</f>
        <v>1764707</v>
      </c>
      <c r="N213" s="9">
        <f>+[1]※データ子２０!T210</f>
        <v>81.099999999999994</v>
      </c>
      <c r="O213" s="5" t="str">
        <f>+[1]※データ子２０!AB210</f>
        <v>勝乃幸</v>
      </c>
      <c r="P213" s="5" t="str">
        <f>+[1]※データ子２０!AG210</f>
        <v>安福久</v>
      </c>
      <c r="Q213" s="5" t="str">
        <f>+[1]※データ子２０!AK210</f>
        <v>平茂晴</v>
      </c>
      <c r="R213" s="10" t="str">
        <f>IF([1]※データ子２０!AQ210&lt;&gt;"","◎",0)</f>
        <v>◎</v>
      </c>
      <c r="S213" s="11" t="str">
        <f>+[1]※データ子２０!AY210</f>
        <v>期待</v>
      </c>
      <c r="T213" s="3" t="str">
        <f>+[1]※データ子２０!AZ210</f>
        <v>B</v>
      </c>
      <c r="U213" s="3" t="str">
        <f>+[1]※データ子２０!BA210</f>
        <v>A</v>
      </c>
      <c r="V213" s="3" t="str">
        <f>+[1]※データ子２０!BB210</f>
        <v>A</v>
      </c>
      <c r="W213" s="3" t="str">
        <f>+[1]※データ子２０!BC210</f>
        <v>A</v>
      </c>
      <c r="X213" s="3" t="str">
        <f>+[1]※データ子２０!BD210</f>
        <v>A</v>
      </c>
      <c r="Y213" s="8" t="str">
        <f>+[1]※データ子２０!BE210</f>
        <v>A</v>
      </c>
      <c r="Z213" s="12">
        <f>+[1]※データ子２０!AS210</f>
        <v>1435067422</v>
      </c>
      <c r="AA213" s="13" t="str">
        <f>+[1]※データ子２０!AT210&amp;" "&amp;[1]※データ子２０!AU210</f>
        <v>T・ｍ 受＝黒</v>
      </c>
    </row>
    <row r="214" spans="1:27">
      <c r="A214" s="1">
        <f>+[1]※データ子２０!B211</f>
        <v>210</v>
      </c>
      <c r="B214" s="1" t="str">
        <f>+[1]※データ子２０!F211</f>
        <v>亀太郎</v>
      </c>
      <c r="C214" s="2">
        <f>+[1]※データ子２０!G211</f>
        <v>25</v>
      </c>
      <c r="D214" s="3" t="str">
        <f>+[1]※データ子２０!H211</f>
        <v>南</v>
      </c>
      <c r="E214" s="4">
        <f>+[1]※データ子２０!I211</f>
        <v>1435068740</v>
      </c>
      <c r="F214" s="5">
        <f>+[1]※データ子２０!U211</f>
        <v>5</v>
      </c>
      <c r="G214" s="5" t="str">
        <f>+[1]※データ子２０!E211</f>
        <v>去勢</v>
      </c>
      <c r="H214" s="6">
        <f>+[1]※データ子２０!M211</f>
        <v>45924</v>
      </c>
      <c r="I214" s="5">
        <f>+[1]※データ子２０!BG211</f>
        <v>238</v>
      </c>
      <c r="J214" s="5" t="str">
        <f>+[1]※データ子２０!W211</f>
        <v>安亀忠</v>
      </c>
      <c r="K214" s="5" t="str">
        <f>+[1]※データ子２０!P211</f>
        <v>たかこ</v>
      </c>
      <c r="L214" s="7">
        <f>IF(AC214=0,0,LOOKUP(AC214,'[1]コード（登録区分）'!A:A,'[1]コード（登録区分）'!B:B))</f>
        <v>0</v>
      </c>
      <c r="M214" s="8">
        <f>+[1]※データ子２０!R211</f>
        <v>1820795</v>
      </c>
      <c r="N214" s="9">
        <f>+[1]※データ子２０!T211</f>
        <v>81.599999999999994</v>
      </c>
      <c r="O214" s="5" t="str">
        <f>+[1]※データ子２０!AB211</f>
        <v>隆之国</v>
      </c>
      <c r="P214" s="5" t="str">
        <f>+[1]※データ子２０!AG211</f>
        <v>安福久</v>
      </c>
      <c r="Q214" s="5" t="str">
        <f>+[1]※データ子２０!AK211</f>
        <v>勝忠平</v>
      </c>
      <c r="R214" s="10" t="str">
        <f>IF([1]※データ子２０!AQ211&lt;&gt;"","◎",0)</f>
        <v>◎</v>
      </c>
      <c r="S214" s="11" t="str">
        <f>+[1]※データ子２０!AY211</f>
        <v>期待</v>
      </c>
      <c r="T214" s="3" t="str">
        <f>+[1]※データ子２０!AZ211</f>
        <v>C</v>
      </c>
      <c r="U214" s="3" t="str">
        <f>+[1]※データ子２０!BA211</f>
        <v>A</v>
      </c>
      <c r="V214" s="3" t="str">
        <f>+[1]※データ子２０!BB211</f>
        <v>C</v>
      </c>
      <c r="W214" s="3" t="str">
        <f>+[1]※データ子２０!BC211</f>
        <v>C</v>
      </c>
      <c r="X214" s="3" t="str">
        <f>+[1]※データ子２０!BD211</f>
        <v>B</v>
      </c>
      <c r="Y214" s="8" t="str">
        <f>+[1]※データ子２０!BE211</f>
        <v>A</v>
      </c>
      <c r="Z214" s="12">
        <f>+[1]※データ子２０!AS211</f>
        <v>1435068740</v>
      </c>
      <c r="AA214" s="13" t="str">
        <f>+[1]※データ子２０!AT211&amp;" "&amp;[1]※データ子２０!AU211</f>
        <v>T・ｍ 異性腹数産子</v>
      </c>
    </row>
    <row r="215" spans="1:27">
      <c r="A215" s="1">
        <f>+[1]※データ子２０!B212</f>
        <v>211</v>
      </c>
      <c r="B215" s="1" t="str">
        <f>+[1]※データ子２０!F212</f>
        <v>盆太郎</v>
      </c>
      <c r="C215" s="2">
        <f>+[1]※データ子２０!G212</f>
        <v>25</v>
      </c>
      <c r="D215" s="3" t="str">
        <f>+[1]※データ子２０!H212</f>
        <v>南</v>
      </c>
      <c r="E215" s="4">
        <f>+[1]※データ子２０!I212</f>
        <v>1435067385</v>
      </c>
      <c r="F215" s="5">
        <f>+[1]※データ子２０!U212</f>
        <v>6</v>
      </c>
      <c r="G215" s="5" t="str">
        <f>+[1]※データ子２０!E212</f>
        <v>去勢</v>
      </c>
      <c r="H215" s="6">
        <f>+[1]※データ子２０!M212</f>
        <v>45884</v>
      </c>
      <c r="I215" s="5">
        <f>+[1]※データ子２０!BG212</f>
        <v>278</v>
      </c>
      <c r="J215" s="5" t="str">
        <f>+[1]※データ子２０!W212</f>
        <v>貴隼桜</v>
      </c>
      <c r="K215" s="5" t="str">
        <f>+[1]※データ子２０!P212</f>
        <v>はるか</v>
      </c>
      <c r="L215" s="7">
        <f>IF(AC215=0,0,LOOKUP(AC215,'[1]コード（登録区分）'!A:A,'[1]コード（登録区分）'!B:B))</f>
        <v>0</v>
      </c>
      <c r="M215" s="8">
        <f>+[1]※データ子２０!R212</f>
        <v>2652094</v>
      </c>
      <c r="N215" s="9">
        <f>+[1]※データ子２０!T212</f>
        <v>80.900000000000006</v>
      </c>
      <c r="O215" s="5" t="str">
        <f>+[1]※データ子２０!AB212</f>
        <v>隆之国</v>
      </c>
      <c r="P215" s="5" t="str">
        <f>+[1]※データ子２０!AG212</f>
        <v>安福久</v>
      </c>
      <c r="Q215" s="5" t="str">
        <f>+[1]※データ子２０!AK212</f>
        <v>平茂勝</v>
      </c>
      <c r="R215" s="10" t="str">
        <f>IF([1]※データ子２０!AQ212&lt;&gt;"","◎",0)</f>
        <v>◎</v>
      </c>
      <c r="S215" s="11" t="str">
        <f>+[1]※データ子２０!AY212</f>
        <v>期待</v>
      </c>
      <c r="T215" s="3" t="str">
        <f>+[1]※データ子２０!AZ212</f>
        <v>A</v>
      </c>
      <c r="U215" s="3" t="str">
        <f>+[1]※データ子２０!BA212</f>
        <v>A</v>
      </c>
      <c r="V215" s="3" t="str">
        <f>+[1]※データ子２０!BB212</f>
        <v>A</v>
      </c>
      <c r="W215" s="3" t="str">
        <f>+[1]※データ子２０!BC212</f>
        <v>B</v>
      </c>
      <c r="X215" s="3" t="str">
        <f>+[1]※データ子２０!BD212</f>
        <v>A</v>
      </c>
      <c r="Y215" s="8" t="str">
        <f>+[1]※データ子２０!BE212</f>
        <v>B</v>
      </c>
      <c r="Z215" s="12">
        <f>+[1]※データ子２０!AS212</f>
        <v>1435067385</v>
      </c>
      <c r="AA215" s="13" t="str">
        <f>+[1]※データ子２０!AT212&amp;" "&amp;[1]※データ子２０!AU212</f>
        <v xml:space="preserve">T </v>
      </c>
    </row>
    <row r="216" spans="1:27">
      <c r="A216" s="1">
        <f>+[1]※データ子２０!B213</f>
        <v>212</v>
      </c>
      <c r="B216" s="1" t="str">
        <f>+[1]※データ子２０!F213</f>
        <v>まつき</v>
      </c>
      <c r="C216" s="2">
        <f>+[1]※データ子２０!G213</f>
        <v>25</v>
      </c>
      <c r="D216" s="3" t="str">
        <f>+[1]※データ子２０!H213</f>
        <v>南</v>
      </c>
      <c r="E216" s="4">
        <f>+[1]※データ子２０!I213</f>
        <v>1435067521</v>
      </c>
      <c r="F216" s="5">
        <f>+[1]※データ子２０!U213</f>
        <v>9</v>
      </c>
      <c r="G216" s="5" t="str">
        <f>+[1]※データ子２０!E213</f>
        <v>雌</v>
      </c>
      <c r="H216" s="6">
        <f>+[1]※データ子２０!M213</f>
        <v>45900</v>
      </c>
      <c r="I216" s="5">
        <f>+[1]※データ子２０!BG213</f>
        <v>262</v>
      </c>
      <c r="J216" s="5" t="str">
        <f>+[1]※データ子２０!W213</f>
        <v>金太郎３</v>
      </c>
      <c r="K216" s="5" t="str">
        <f>+[1]※データ子２０!P213</f>
        <v>まつこ</v>
      </c>
      <c r="L216" s="7">
        <f>IF(AC216=0,0,LOOKUP(AC216,'[1]コード（登録区分）'!A:A,'[1]コード（登録区分）'!B:B))</f>
        <v>0</v>
      </c>
      <c r="M216" s="8">
        <f>+[1]※データ子２０!R213</f>
        <v>2524510</v>
      </c>
      <c r="N216" s="9">
        <f>+[1]※データ子２０!T213</f>
        <v>82.1</v>
      </c>
      <c r="O216" s="5" t="str">
        <f>+[1]※データ子２０!AB213</f>
        <v>平茂晴</v>
      </c>
      <c r="P216" s="5" t="str">
        <f>+[1]※データ子２０!AG213</f>
        <v>松寿丸</v>
      </c>
      <c r="Q216" s="5" t="str">
        <f>+[1]※データ子２０!AK213</f>
        <v>平茂勝</v>
      </c>
      <c r="R216" s="10" t="str">
        <f>IF([1]※データ子２０!AQ213&lt;&gt;"","◎",0)</f>
        <v>◎</v>
      </c>
      <c r="S216" s="11" t="str">
        <f>+[1]※データ子２０!AY213</f>
        <v>期待</v>
      </c>
      <c r="T216" s="3" t="str">
        <f>+[1]※データ子２０!AZ213</f>
        <v>A</v>
      </c>
      <c r="U216" s="3" t="str">
        <f>+[1]※データ子２０!BA213</f>
        <v>C</v>
      </c>
      <c r="V216" s="3" t="str">
        <f>+[1]※データ子２０!BB213</f>
        <v>A</v>
      </c>
      <c r="W216" s="3" t="str">
        <f>+[1]※データ子２０!BC213</f>
        <v>C</v>
      </c>
      <c r="X216" s="3" t="str">
        <f>+[1]※データ子２０!BD213</f>
        <v>C</v>
      </c>
      <c r="Y216" s="8" t="str">
        <f>+[1]※データ子２０!BE213</f>
        <v>C</v>
      </c>
      <c r="Z216" s="12">
        <f>+[1]※データ子２０!AS213</f>
        <v>1435067521</v>
      </c>
      <c r="AA216" s="13" t="str">
        <f>+[1]※データ子２０!AT213&amp;" "&amp;[1]※データ子２０!AU213</f>
        <v xml:space="preserve">T </v>
      </c>
    </row>
    <row r="217" spans="1:27">
      <c r="A217" s="1">
        <f>+[1]※データ子２０!B214</f>
        <v>213</v>
      </c>
      <c r="B217" s="1" t="str">
        <f>+[1]※データ子２０!F214</f>
        <v>和喜</v>
      </c>
      <c r="C217" s="2">
        <f>+[1]※データ子２０!G214</f>
        <v>25</v>
      </c>
      <c r="D217" s="3" t="str">
        <f>+[1]※データ子２０!H214</f>
        <v>南</v>
      </c>
      <c r="E217" s="4">
        <f>+[1]※データ子２０!I214</f>
        <v>1415438198</v>
      </c>
      <c r="F217" s="5">
        <f>+[1]※データ子２０!U214</f>
        <v>6</v>
      </c>
      <c r="G217" s="5" t="str">
        <f>+[1]※データ子２０!E214</f>
        <v>去勢</v>
      </c>
      <c r="H217" s="6">
        <f>+[1]※データ子２０!M214</f>
        <v>45872</v>
      </c>
      <c r="I217" s="5">
        <f>+[1]※データ子２０!BG214</f>
        <v>290</v>
      </c>
      <c r="J217" s="5" t="str">
        <f>+[1]※データ子２０!W214</f>
        <v>幸男</v>
      </c>
      <c r="K217" s="5" t="str">
        <f>+[1]※データ子２０!P214</f>
        <v>りず</v>
      </c>
      <c r="L217" s="7">
        <f>IF(AC217=0,0,LOOKUP(AC217,'[1]コード（登録区分）'!A:A,'[1]コード（登録区分）'!B:B))</f>
        <v>0</v>
      </c>
      <c r="M217" s="8">
        <f>+[1]※データ子２０!R214</f>
        <v>1767510</v>
      </c>
      <c r="N217" s="9">
        <f>+[1]※データ子２０!T214</f>
        <v>81.099999999999994</v>
      </c>
      <c r="O217" s="5" t="str">
        <f>+[1]※データ子２０!AB214</f>
        <v>平茂晴</v>
      </c>
      <c r="P217" s="5" t="str">
        <f>+[1]※データ子２０!AG214</f>
        <v>百合茂</v>
      </c>
      <c r="Q217" s="5" t="str">
        <f>+[1]※データ子２０!AK214</f>
        <v>安福久</v>
      </c>
      <c r="R217" s="10" t="str">
        <f>IF([1]※データ子２０!AQ214&lt;&gt;"","◎",0)</f>
        <v>◎</v>
      </c>
      <c r="S217" s="11" t="str">
        <f>+[1]※データ子２０!AY214</f>
        <v>期待</v>
      </c>
      <c r="T217" s="3" t="str">
        <f>+[1]※データ子２０!AZ214</f>
        <v>B</v>
      </c>
      <c r="U217" s="3" t="str">
        <f>+[1]※データ子２０!BA214</f>
        <v>B</v>
      </c>
      <c r="V217" s="3" t="str">
        <f>+[1]※データ子２０!BB214</f>
        <v>C</v>
      </c>
      <c r="W217" s="3" t="str">
        <f>+[1]※データ子２０!BC214</f>
        <v>A</v>
      </c>
      <c r="X217" s="3" t="str">
        <f>+[1]※データ子２０!BD214</f>
        <v>A</v>
      </c>
      <c r="Y217" s="8" t="str">
        <f>+[1]※データ子２０!BE214</f>
        <v>A</v>
      </c>
      <c r="Z217" s="12">
        <f>+[1]※データ子２０!AS214</f>
        <v>1415438198</v>
      </c>
      <c r="AA217" s="13" t="str">
        <f>+[1]※データ子２０!AT214&amp;" "&amp;[1]※データ子２０!AU214</f>
        <v xml:space="preserve"> </v>
      </c>
    </row>
    <row r="218" spans="1:27" ht="31.75">
      <c r="A218" s="1">
        <f>+[1]※データ子２０!B215</f>
        <v>214</v>
      </c>
      <c r="B218" s="1" t="str">
        <f>+[1]※データ子２０!F215</f>
        <v>高洋</v>
      </c>
      <c r="C218" s="2">
        <f>+[1]※データ子２０!G215</f>
        <v>25</v>
      </c>
      <c r="D218" s="3" t="str">
        <f>+[1]※データ子２０!H215</f>
        <v>南</v>
      </c>
      <c r="E218" s="4">
        <f>+[1]※データ子２０!I215</f>
        <v>1415436057</v>
      </c>
      <c r="F218" s="5">
        <f>+[1]※データ子２０!U215</f>
        <v>1</v>
      </c>
      <c r="G218" s="5" t="str">
        <f>+[1]※データ子２０!E215</f>
        <v>去勢</v>
      </c>
      <c r="H218" s="6">
        <f>+[1]※データ子２０!M215</f>
        <v>45888</v>
      </c>
      <c r="I218" s="5">
        <f>+[1]※データ子２０!BG215</f>
        <v>274</v>
      </c>
      <c r="J218" s="5" t="str">
        <f>+[1]※データ子２０!W215</f>
        <v>勝乃幸</v>
      </c>
      <c r="K218" s="5" t="str">
        <f>+[1]※データ子２０!P215</f>
        <v>たかね</v>
      </c>
      <c r="L218" s="7">
        <f>IF(AC218=0,0,LOOKUP(AC218,'[1]コード（登録区分）'!A:A,'[1]コード（登録区分）'!B:B))</f>
        <v>0</v>
      </c>
      <c r="M218" s="8">
        <f>+[1]※データ子２０!R215</f>
        <v>1912777</v>
      </c>
      <c r="N218" s="9">
        <f>+[1]※データ子２０!T215</f>
        <v>84.3</v>
      </c>
      <c r="O218" s="5" t="str">
        <f>+[1]※データ子２０!AB215</f>
        <v>美津洋</v>
      </c>
      <c r="P218" s="5" t="str">
        <f>+[1]※データ子２０!AG215</f>
        <v>平茂晴</v>
      </c>
      <c r="Q218" s="5" t="str">
        <f>+[1]※データ子２０!AK215</f>
        <v>勝忠平</v>
      </c>
      <c r="R218" s="10">
        <f>IF([1]※データ子２０!AQ215&lt;&gt;"","◎",0)</f>
        <v>0</v>
      </c>
      <c r="S218" s="11" t="str">
        <f>+[1]※データ子２０!AY215</f>
        <v>期待の期待</v>
      </c>
      <c r="T218" s="3" t="str">
        <f>+[1]※データ子２０!AZ215</f>
        <v>C</v>
      </c>
      <c r="U218" s="3" t="str">
        <f>+[1]※データ子２０!BA215</f>
        <v>A</v>
      </c>
      <c r="V218" s="3" t="str">
        <f>+[1]※データ子２０!BB215</f>
        <v>B</v>
      </c>
      <c r="W218" s="3" t="str">
        <f>+[1]※データ子２０!BC215</f>
        <v>B</v>
      </c>
      <c r="X218" s="3" t="str">
        <f>+[1]※データ子２０!BD215</f>
        <v>A</v>
      </c>
      <c r="Y218" s="8" t="str">
        <f>+[1]※データ子２０!BE215</f>
        <v>A</v>
      </c>
      <c r="Z218" s="12">
        <f>+[1]※データ子２０!AS215</f>
        <v>1415436057</v>
      </c>
      <c r="AA218" s="13" t="str">
        <f>+[1]※データ子２０!AT215&amp;" "&amp;[1]※データ子２０!AU215</f>
        <v xml:space="preserve"> </v>
      </c>
    </row>
    <row r="219" spans="1:27">
      <c r="A219" s="1">
        <f>+[1]※データ子２０!B216</f>
        <v>215</v>
      </c>
      <c r="B219" s="1" t="str">
        <f>+[1]※データ子２０!F216</f>
        <v>安華春</v>
      </c>
      <c r="C219" s="2">
        <f>+[1]※データ子２０!G216</f>
        <v>25</v>
      </c>
      <c r="D219" s="3" t="str">
        <f>+[1]※データ子２０!H216</f>
        <v>受</v>
      </c>
      <c r="E219" s="4">
        <f>+[1]※データ子２０!I216</f>
        <v>1385462797</v>
      </c>
      <c r="F219" s="5">
        <f>+[1]※データ子２０!U216</f>
        <v>0</v>
      </c>
      <c r="G219" s="5" t="str">
        <f>+[1]※データ子２０!E216</f>
        <v>去勢</v>
      </c>
      <c r="H219" s="6">
        <f>+[1]※データ子２０!M216</f>
        <v>45871</v>
      </c>
      <c r="I219" s="5">
        <f>+[1]※データ子２０!BG216</f>
        <v>291</v>
      </c>
      <c r="J219" s="5" t="str">
        <f>+[1]※データ子２０!W216</f>
        <v>安福久</v>
      </c>
      <c r="K219" s="5" t="str">
        <f>+[1]※データ子２０!P216</f>
        <v>さちこ</v>
      </c>
      <c r="L219" s="7">
        <f>IF(AC219=0,0,LOOKUP(AC219,'[1]コード（登録区分）'!A:A,'[1]コード（登録区分）'!B:B))</f>
        <v>0</v>
      </c>
      <c r="M219" s="8">
        <f>+[1]※データ子２０!R216</f>
        <v>1716358</v>
      </c>
      <c r="N219" s="9">
        <f>+[1]※データ子２０!T216</f>
        <v>84</v>
      </c>
      <c r="O219" s="5" t="str">
        <f>+[1]※データ子２０!AB216</f>
        <v>華春福</v>
      </c>
      <c r="P219" s="5" t="str">
        <f>+[1]※データ子２０!AG216</f>
        <v>勝忠平</v>
      </c>
      <c r="Q219" s="5" t="str">
        <f>+[1]※データ子２０!AK216</f>
        <v>平茂勝</v>
      </c>
      <c r="R219" s="10" t="str">
        <f>IF([1]※データ子２０!AQ216&lt;&gt;"","◎",0)</f>
        <v>◎</v>
      </c>
      <c r="S219" s="11" t="str">
        <f>+[1]※データ子２０!AY216</f>
        <v>期待</v>
      </c>
      <c r="T219" s="3" t="str">
        <f>+[1]※データ子２０!AZ216</f>
        <v>B</v>
      </c>
      <c r="U219" s="3" t="str">
        <f>+[1]※データ子２０!BA216</f>
        <v>A</v>
      </c>
      <c r="V219" s="3" t="str">
        <f>+[1]※データ子２０!BB216</f>
        <v>C</v>
      </c>
      <c r="W219" s="3" t="str">
        <f>+[1]※データ子２０!BC216</f>
        <v>B</v>
      </c>
      <c r="X219" s="3" t="str">
        <f>+[1]※データ子２０!BD216</f>
        <v>B</v>
      </c>
      <c r="Y219" s="8" t="str">
        <f>+[1]※データ子２０!BE216</f>
        <v>B</v>
      </c>
      <c r="Z219" s="12">
        <f>+[1]※データ子２０!AS216</f>
        <v>1385462797</v>
      </c>
      <c r="AA219" s="13" t="str">
        <f>+[1]※データ子２０!AT216&amp;" "&amp;[1]※データ子２０!AU216</f>
        <v xml:space="preserve"> 受＝乳</v>
      </c>
    </row>
    <row r="220" spans="1:27">
      <c r="A220" s="1">
        <f>+[1]※データ子２０!B217</f>
        <v>216</v>
      </c>
      <c r="B220" s="1" t="str">
        <f>+[1]※データ子２０!F217</f>
        <v>おばま５４</v>
      </c>
      <c r="C220" s="2">
        <f>+[1]※データ子２０!G217</f>
        <v>25</v>
      </c>
      <c r="D220" s="3" t="str">
        <f>+[1]※データ子２０!H217</f>
        <v>南</v>
      </c>
      <c r="E220" s="4">
        <f>+[1]※データ子２０!I217</f>
        <v>1415438204</v>
      </c>
      <c r="F220" s="5">
        <f>+[1]※データ子２０!U217</f>
        <v>9</v>
      </c>
      <c r="G220" s="5" t="str">
        <f>+[1]※データ子２０!E217</f>
        <v>雌</v>
      </c>
      <c r="H220" s="6">
        <f>+[1]※データ子２０!M217</f>
        <v>45889</v>
      </c>
      <c r="I220" s="5">
        <f>+[1]※データ子２０!BG217</f>
        <v>273</v>
      </c>
      <c r="J220" s="5" t="str">
        <f>+[1]※データ子２０!W217</f>
        <v>山若葉</v>
      </c>
      <c r="K220" s="5" t="str">
        <f>+[1]※データ子２０!P217</f>
        <v>ふじ３</v>
      </c>
      <c r="L220" s="7">
        <f>IF(AC220=0,0,LOOKUP(AC220,'[1]コード（登録区分）'!A:A,'[1]コード（登録区分）'!B:B))</f>
        <v>0</v>
      </c>
      <c r="M220" s="8">
        <f>+[1]※データ子２０!R217</f>
        <v>1701022</v>
      </c>
      <c r="N220" s="9">
        <f>+[1]※データ子２０!T217</f>
        <v>81.8</v>
      </c>
      <c r="O220" s="5" t="str">
        <f>+[1]※データ子２０!AB217</f>
        <v>平茂晴</v>
      </c>
      <c r="P220" s="5" t="str">
        <f>+[1]※データ子２０!AG217</f>
        <v>福栄</v>
      </c>
      <c r="Q220" s="5" t="str">
        <f>+[1]※データ子２０!AK217</f>
        <v>平茂勝</v>
      </c>
      <c r="R220" s="10" t="str">
        <f>IF([1]※データ子２０!AQ217&lt;&gt;"","◎",0)</f>
        <v>◎</v>
      </c>
      <c r="S220" s="11" t="str">
        <f>+[1]※データ子２０!AY217</f>
        <v>期待</v>
      </c>
      <c r="T220" s="3" t="str">
        <f>+[1]※データ子２０!AZ217</f>
        <v>A</v>
      </c>
      <c r="U220" s="3" t="str">
        <f>+[1]※データ子２０!BA217</f>
        <v>B</v>
      </c>
      <c r="V220" s="3" t="str">
        <f>+[1]※データ子２０!BB217</f>
        <v>A</v>
      </c>
      <c r="W220" s="3" t="str">
        <f>+[1]※データ子２０!BC217</f>
        <v>B</v>
      </c>
      <c r="X220" s="3" t="str">
        <f>+[1]※データ子２０!BD217</f>
        <v>A</v>
      </c>
      <c r="Y220" s="8" t="str">
        <f>+[1]※データ子２０!BE217</f>
        <v>B</v>
      </c>
      <c r="Z220" s="12">
        <f>+[1]※データ子２０!AS217</f>
        <v>1415438204</v>
      </c>
      <c r="AA220" s="13" t="str">
        <f>+[1]※データ子２０!AT217&amp;" "&amp;[1]※データ子２０!AU217</f>
        <v xml:space="preserve"> </v>
      </c>
    </row>
    <row r="221" spans="1:27">
      <c r="A221" s="1">
        <f>+[1]※データ子２０!B218</f>
        <v>217</v>
      </c>
      <c r="B221" s="1" t="str">
        <f>+[1]※データ子２０!F218</f>
        <v>ひさひめわか</v>
      </c>
      <c r="C221" s="2">
        <f>+[1]※データ子２０!G218</f>
        <v>25</v>
      </c>
      <c r="D221" s="3" t="str">
        <f>+[1]※データ子２０!H218</f>
        <v>南</v>
      </c>
      <c r="E221" s="4">
        <f>+[1]※データ子２０!I218</f>
        <v>1698979982</v>
      </c>
      <c r="F221" s="5">
        <f>+[1]※データ子２０!U218</f>
        <v>2</v>
      </c>
      <c r="G221" s="5" t="str">
        <f>+[1]※データ子２０!E218</f>
        <v>雌</v>
      </c>
      <c r="H221" s="6">
        <f>+[1]※データ子２０!M218</f>
        <v>45858</v>
      </c>
      <c r="I221" s="5">
        <f>+[1]※データ子２０!BG218</f>
        <v>304</v>
      </c>
      <c r="J221" s="5" t="str">
        <f>+[1]※データ子２０!W218</f>
        <v>若百合</v>
      </c>
      <c r="K221" s="5" t="str">
        <f>+[1]※データ子２０!P218</f>
        <v>ひさももしげひめ</v>
      </c>
      <c r="L221" s="7">
        <f>IF(AC221=0,0,LOOKUP(AC221,'[1]コード（登録区分）'!A:A,'[1]コード（登録区分）'!B:B))</f>
        <v>0</v>
      </c>
      <c r="M221" s="8">
        <f>+[1]※データ子２０!R218</f>
        <v>1915324</v>
      </c>
      <c r="N221" s="9">
        <f>+[1]※データ子２０!T218</f>
        <v>82</v>
      </c>
      <c r="O221" s="5" t="str">
        <f>+[1]※データ子２０!AB218</f>
        <v>福之姫</v>
      </c>
      <c r="P221" s="5" t="str">
        <f>+[1]※データ子２０!AG218</f>
        <v>美津照重</v>
      </c>
      <c r="Q221" s="5" t="str">
        <f>+[1]※データ子２０!AK218</f>
        <v>安福久</v>
      </c>
      <c r="R221" s="10" t="str">
        <f>IF([1]※データ子２０!AQ218&lt;&gt;"","◎",0)</f>
        <v>◎</v>
      </c>
      <c r="S221" s="11">
        <f>+[1]※データ子２０!AY218</f>
        <v>0</v>
      </c>
      <c r="T221" s="3">
        <f>+[1]※データ子２０!AZ218</f>
        <v>0</v>
      </c>
      <c r="U221" s="3">
        <f>+[1]※データ子２０!BA218</f>
        <v>0</v>
      </c>
      <c r="V221" s="3">
        <f>+[1]※データ子２０!BB218</f>
        <v>0</v>
      </c>
      <c r="W221" s="3">
        <f>+[1]※データ子２０!BC218</f>
        <v>0</v>
      </c>
      <c r="X221" s="3">
        <f>+[1]※データ子２０!BD218</f>
        <v>0</v>
      </c>
      <c r="Y221" s="8">
        <f>+[1]※データ子２０!BE218</f>
        <v>0</v>
      </c>
      <c r="Z221" s="12">
        <f>+[1]※データ子２０!AS218</f>
        <v>1698979982</v>
      </c>
      <c r="AA221" s="13" t="str">
        <f>+[1]※データ子２０!AT218&amp;" "&amp;[1]※データ子２０!AU218</f>
        <v xml:space="preserve">ｍ </v>
      </c>
    </row>
    <row r="222" spans="1:27" ht="31.75">
      <c r="A222" s="1">
        <f>+[1]※データ子２０!B219</f>
        <v>218</v>
      </c>
      <c r="B222" s="1" t="str">
        <f>+[1]※データ子２０!F219</f>
        <v>和元</v>
      </c>
      <c r="C222" s="2">
        <f>+[1]※データ子２０!G219</f>
        <v>25</v>
      </c>
      <c r="D222" s="3" t="str">
        <f>+[1]※データ子２０!H219</f>
        <v>南</v>
      </c>
      <c r="E222" s="4">
        <f>+[1]※データ子２０!I219</f>
        <v>1415438174</v>
      </c>
      <c r="F222" s="5">
        <f>+[1]※データ子２０!U219</f>
        <v>4</v>
      </c>
      <c r="G222" s="5" t="str">
        <f>+[1]※データ子２０!E219</f>
        <v>去勢</v>
      </c>
      <c r="H222" s="6">
        <f>+[1]※データ子２０!M219</f>
        <v>45889</v>
      </c>
      <c r="I222" s="5">
        <f>+[1]※データ子２０!BG219</f>
        <v>273</v>
      </c>
      <c r="J222" s="5" t="str">
        <f>+[1]※データ子２０!W219</f>
        <v>金太郎３</v>
      </c>
      <c r="K222" s="5" t="str">
        <f>+[1]※データ子２０!P219</f>
        <v>かつひさはる</v>
      </c>
      <c r="L222" s="7">
        <f>IF(AC222=0,0,LOOKUP(AC222,'[1]コード（登録区分）'!A:A,'[1]コード（登録区分）'!B:B))</f>
        <v>0</v>
      </c>
      <c r="M222" s="8">
        <f>+[1]※データ子２０!R219</f>
        <v>1852521</v>
      </c>
      <c r="N222" s="9">
        <f>+[1]※データ子２０!T219</f>
        <v>82</v>
      </c>
      <c r="O222" s="5" t="str">
        <f>+[1]※データ子２０!AB219</f>
        <v>平茂晴</v>
      </c>
      <c r="P222" s="5" t="str">
        <f>+[1]※データ子２０!AG219</f>
        <v>安福久</v>
      </c>
      <c r="Q222" s="5" t="str">
        <f>+[1]※データ子２０!AK219</f>
        <v>平茂勝</v>
      </c>
      <c r="R222" s="10" t="str">
        <f>IF([1]※データ子２０!AQ219&lt;&gt;"","◎",0)</f>
        <v>◎</v>
      </c>
      <c r="S222" s="11" t="str">
        <f>+[1]※データ子２０!AY219</f>
        <v>期待の期待</v>
      </c>
      <c r="T222" s="3" t="str">
        <f>+[1]※データ子２０!AZ219</f>
        <v>A</v>
      </c>
      <c r="U222" s="3" t="str">
        <f>+[1]※データ子２０!BA219</f>
        <v>C</v>
      </c>
      <c r="V222" s="3" t="str">
        <f>+[1]※データ子２０!BB219</f>
        <v>A</v>
      </c>
      <c r="W222" s="3" t="str">
        <f>+[1]※データ子２０!BC219</f>
        <v>C</v>
      </c>
      <c r="X222" s="3" t="str">
        <f>+[1]※データ子２０!BD219</f>
        <v>C</v>
      </c>
      <c r="Y222" s="8" t="str">
        <f>+[1]※データ子２０!BE219</f>
        <v>C</v>
      </c>
      <c r="Z222" s="12">
        <f>+[1]※データ子２０!AS219</f>
        <v>1415438174</v>
      </c>
      <c r="AA222" s="13" t="str">
        <f>+[1]※データ子２０!AT219&amp;" "&amp;[1]※データ子２０!AU219</f>
        <v xml:space="preserve">ｍ </v>
      </c>
    </row>
    <row r="223" spans="1:27">
      <c r="A223" s="1">
        <f>+[1]※データ子２０!B220</f>
        <v>219</v>
      </c>
      <c r="B223" s="1" t="str">
        <f>+[1]※データ子２０!F220</f>
        <v>かずえ</v>
      </c>
      <c r="C223" s="2">
        <f>+[1]※データ子２０!G220</f>
        <v>25</v>
      </c>
      <c r="D223" s="3" t="str">
        <f>+[1]※データ子２０!H220</f>
        <v>南</v>
      </c>
      <c r="E223" s="4">
        <f>+[1]※データ子２０!I220</f>
        <v>1415438181</v>
      </c>
      <c r="F223" s="5">
        <f>+[1]※データ子２０!U220</f>
        <v>6</v>
      </c>
      <c r="G223" s="5" t="str">
        <f>+[1]※データ子２０!E220</f>
        <v>雌</v>
      </c>
      <c r="H223" s="6">
        <f>+[1]※データ子２０!M220</f>
        <v>45899</v>
      </c>
      <c r="I223" s="5">
        <f>+[1]※データ子２０!BG220</f>
        <v>263</v>
      </c>
      <c r="J223" s="5" t="str">
        <f>+[1]※データ子２０!W220</f>
        <v>金太郎３</v>
      </c>
      <c r="K223" s="5" t="str">
        <f>+[1]※データ子２０!P220</f>
        <v>さわ</v>
      </c>
      <c r="L223" s="7">
        <f>IF(AC223=0,0,LOOKUP(AC223,'[1]コード（登録区分）'!A:A,'[1]コード（登録区分）'!B:B))</f>
        <v>0</v>
      </c>
      <c r="M223" s="8">
        <f>+[1]※データ子２０!R220</f>
        <v>2632022</v>
      </c>
      <c r="N223" s="9">
        <f>+[1]※データ子２０!T220</f>
        <v>80.2</v>
      </c>
      <c r="O223" s="5" t="str">
        <f>+[1]※データ子２０!AB220</f>
        <v>平茂晴</v>
      </c>
      <c r="P223" s="5" t="str">
        <f>+[1]※データ子２０!AG220</f>
        <v>安平</v>
      </c>
      <c r="Q223" s="5" t="str">
        <f>+[1]※データ子２０!AK220</f>
        <v>隆桜</v>
      </c>
      <c r="R223" s="10" t="str">
        <f>IF([1]※データ子２０!AQ220&lt;&gt;"","◎",0)</f>
        <v>◎</v>
      </c>
      <c r="S223" s="11" t="str">
        <f>+[1]※データ子２０!AY220</f>
        <v>期待</v>
      </c>
      <c r="T223" s="3" t="str">
        <f>+[1]※データ子２０!AZ220</f>
        <v>A</v>
      </c>
      <c r="U223" s="3" t="str">
        <f>+[1]※データ子２０!BA220</f>
        <v>C</v>
      </c>
      <c r="V223" s="3" t="str">
        <f>+[1]※データ子２０!BB220</f>
        <v>B</v>
      </c>
      <c r="W223" s="3" t="str">
        <f>+[1]※データ子２０!BC220</f>
        <v>C</v>
      </c>
      <c r="X223" s="3" t="str">
        <f>+[1]※データ子２０!BD220</f>
        <v>C</v>
      </c>
      <c r="Y223" s="8" t="str">
        <f>+[1]※データ子２０!BE220</f>
        <v>C</v>
      </c>
      <c r="Z223" s="12">
        <f>+[1]※データ子２０!AS220</f>
        <v>1415438181</v>
      </c>
      <c r="AA223" s="13" t="str">
        <f>+[1]※データ子２０!AT220&amp;" "&amp;[1]※データ子２０!AU220</f>
        <v xml:space="preserve">ｍ </v>
      </c>
    </row>
    <row r="224" spans="1:27" ht="31.75">
      <c r="A224" s="1">
        <f>+[1]※データ子２０!B221</f>
        <v>220</v>
      </c>
      <c r="B224" s="1" t="str">
        <f>+[1]※データ子２０!F221</f>
        <v>はなこ</v>
      </c>
      <c r="C224" s="2">
        <f>+[1]※データ子２０!G221</f>
        <v>25</v>
      </c>
      <c r="D224" s="3" t="str">
        <f>+[1]※データ子２０!H221</f>
        <v>南</v>
      </c>
      <c r="E224" s="4">
        <f>+[1]※データ子２０!I221</f>
        <v>1472625821</v>
      </c>
      <c r="F224" s="5">
        <f>+[1]※データ子２０!U221</f>
        <v>2</v>
      </c>
      <c r="G224" s="5" t="str">
        <f>+[1]※データ子２０!E221</f>
        <v>雌</v>
      </c>
      <c r="H224" s="6">
        <f>+[1]※データ子２０!M221</f>
        <v>45861</v>
      </c>
      <c r="I224" s="5">
        <f>+[1]※データ子２０!BG221</f>
        <v>301</v>
      </c>
      <c r="J224" s="5" t="str">
        <f>+[1]※データ子２０!W221</f>
        <v>幸男</v>
      </c>
      <c r="K224" s="5" t="str">
        <f>+[1]※データ子２０!P221</f>
        <v>うめはな</v>
      </c>
      <c r="L224" s="7">
        <f>IF(AC224=0,0,LOOKUP(AC224,'[1]コード（登録区分）'!A:A,'[1]コード（登録区分）'!B:B))</f>
        <v>0</v>
      </c>
      <c r="M224" s="8">
        <f>+[1]※データ子２０!R221</f>
        <v>1907097</v>
      </c>
      <c r="N224" s="9">
        <f>+[1]※データ子２０!T221</f>
        <v>81</v>
      </c>
      <c r="O224" s="5" t="str">
        <f>+[1]※データ子２０!AB221</f>
        <v>若百合</v>
      </c>
      <c r="P224" s="5" t="str">
        <f>+[1]※データ子２０!AG221</f>
        <v>華春福</v>
      </c>
      <c r="Q224" s="5" t="str">
        <f>+[1]※データ子２０!AK221</f>
        <v>金幸福</v>
      </c>
      <c r="R224" s="10" t="str">
        <f>IF([1]※データ子２０!AQ221&lt;&gt;"","◎",0)</f>
        <v>◎</v>
      </c>
      <c r="S224" s="11" t="str">
        <f>+[1]※データ子２０!AY221</f>
        <v>期待の期待</v>
      </c>
      <c r="T224" s="3" t="str">
        <f>+[1]※データ子２０!AZ221</f>
        <v>A</v>
      </c>
      <c r="U224" s="3" t="str">
        <f>+[1]※データ子２０!BA221</f>
        <v>A</v>
      </c>
      <c r="V224" s="3" t="str">
        <f>+[1]※データ子２０!BB221</f>
        <v>B</v>
      </c>
      <c r="W224" s="3" t="str">
        <f>+[1]※データ子２０!BC221</f>
        <v>A</v>
      </c>
      <c r="X224" s="3" t="str">
        <f>+[1]※データ子２０!BD221</f>
        <v>A</v>
      </c>
      <c r="Y224" s="8" t="str">
        <f>+[1]※データ子２０!BE221</f>
        <v>A</v>
      </c>
      <c r="Z224" s="12">
        <f>+[1]※データ子２０!AS221</f>
        <v>1472625821</v>
      </c>
      <c r="AA224" s="13" t="str">
        <f>+[1]※データ子２０!AT221&amp;" "&amp;[1]※データ子２０!AU221</f>
        <v xml:space="preserve">ｍ </v>
      </c>
    </row>
    <row r="225" spans="1:27" ht="31.75">
      <c r="A225" s="1">
        <f>+[1]※データ子２０!B222</f>
        <v>221</v>
      </c>
      <c r="B225" s="1" t="str">
        <f>+[1]※データ子２０!F222</f>
        <v>ゆきこ</v>
      </c>
      <c r="C225" s="2">
        <f>+[1]※データ子２０!G222</f>
        <v>25</v>
      </c>
      <c r="D225" s="3" t="str">
        <f>+[1]※データ子２０!H222</f>
        <v>南</v>
      </c>
      <c r="E225" s="4">
        <f>+[1]※データ子２０!I222</f>
        <v>1472625838</v>
      </c>
      <c r="F225" s="5">
        <f>+[1]※データ子２０!U222</f>
        <v>3</v>
      </c>
      <c r="G225" s="5" t="str">
        <f>+[1]※データ子２０!E222</f>
        <v>雌</v>
      </c>
      <c r="H225" s="6">
        <f>+[1]※データ子２０!M222</f>
        <v>45867</v>
      </c>
      <c r="I225" s="5">
        <f>+[1]※データ子２０!BG222</f>
        <v>295</v>
      </c>
      <c r="J225" s="5" t="str">
        <f>+[1]※データ子２０!W222</f>
        <v>幸男</v>
      </c>
      <c r="K225" s="5" t="str">
        <f>+[1]※データ子２０!P222</f>
        <v>ゆきはな</v>
      </c>
      <c r="L225" s="7">
        <f>IF(AC225=0,0,LOOKUP(AC225,'[1]コード（登録区分）'!A:A,'[1]コード（登録区分）'!B:B))</f>
        <v>0</v>
      </c>
      <c r="M225" s="8">
        <f>+[1]※データ子２０!R222</f>
        <v>1877368</v>
      </c>
      <c r="N225" s="9">
        <f>+[1]※データ子２０!T222</f>
        <v>81.5</v>
      </c>
      <c r="O225" s="5" t="str">
        <f>+[1]※データ子２０!AB222</f>
        <v>若百合</v>
      </c>
      <c r="P225" s="5" t="str">
        <f>+[1]※データ子２０!AG222</f>
        <v>華春福</v>
      </c>
      <c r="Q225" s="5" t="str">
        <f>+[1]※データ子２０!AK222</f>
        <v>金幸福</v>
      </c>
      <c r="R225" s="10" t="str">
        <f>IF([1]※データ子２０!AQ222&lt;&gt;"","◎",0)</f>
        <v>◎</v>
      </c>
      <c r="S225" s="11" t="str">
        <f>+[1]※データ子２０!AY222</f>
        <v>期待の期待</v>
      </c>
      <c r="T225" s="3" t="str">
        <f>+[1]※データ子２０!AZ222</f>
        <v>A</v>
      </c>
      <c r="U225" s="3" t="str">
        <f>+[1]※データ子２０!BA222</f>
        <v>A</v>
      </c>
      <c r="V225" s="3" t="str">
        <f>+[1]※データ子２０!BB222</f>
        <v>B</v>
      </c>
      <c r="W225" s="3" t="str">
        <f>+[1]※データ子２０!BC222</f>
        <v>A</v>
      </c>
      <c r="X225" s="3" t="str">
        <f>+[1]※データ子２０!BD222</f>
        <v>A</v>
      </c>
      <c r="Y225" s="8" t="str">
        <f>+[1]※データ子２０!BE222</f>
        <v>A</v>
      </c>
      <c r="Z225" s="12">
        <f>+[1]※データ子２０!AS222</f>
        <v>1472625838</v>
      </c>
      <c r="AA225" s="13" t="str">
        <f>+[1]※データ子２０!AT222&amp;" "&amp;[1]※データ子２０!AU222</f>
        <v xml:space="preserve">ｍ </v>
      </c>
    </row>
    <row r="226" spans="1:27">
      <c r="A226" s="1">
        <f>+[1]※データ子２０!B223</f>
        <v>222</v>
      </c>
      <c r="B226" s="1" t="str">
        <f>+[1]※データ子２０!F223</f>
        <v>真介姫</v>
      </c>
      <c r="C226" s="2">
        <f>+[1]※データ子２０!G223</f>
        <v>25</v>
      </c>
      <c r="D226" s="3" t="str">
        <f>+[1]※データ子２０!H223</f>
        <v>南</v>
      </c>
      <c r="E226" s="4">
        <f>+[1]※データ子２０!I223</f>
        <v>1415434657</v>
      </c>
      <c r="F226" s="5">
        <f>+[1]※データ子２０!U223</f>
        <v>1</v>
      </c>
      <c r="G226" s="5" t="str">
        <f>+[1]※データ子２０!E223</f>
        <v>去勢</v>
      </c>
      <c r="H226" s="6">
        <f>+[1]※データ子２０!M223</f>
        <v>45894</v>
      </c>
      <c r="I226" s="5">
        <f>+[1]※データ子２０!BG223</f>
        <v>268</v>
      </c>
      <c r="J226" s="5" t="str">
        <f>+[1]※データ子２０!W223</f>
        <v>真乃介</v>
      </c>
      <c r="K226" s="5" t="str">
        <f>+[1]※データ子２０!P223</f>
        <v>みくりひめ</v>
      </c>
      <c r="L226" s="7">
        <f>IF(AC226=0,0,LOOKUP(AC226,'[1]コード（登録区分）'!A:A,'[1]コード（登録区分）'!B:B))</f>
        <v>0</v>
      </c>
      <c r="M226" s="8">
        <f>+[1]※データ子２０!R223</f>
        <v>2850618</v>
      </c>
      <c r="N226" s="9">
        <f>+[1]※データ子２０!T223</f>
        <v>80.099999999999994</v>
      </c>
      <c r="O226" s="5" t="str">
        <f>+[1]※データ子２０!AB223</f>
        <v>福之姫</v>
      </c>
      <c r="P226" s="5" t="str">
        <f>+[1]※データ子２０!AG223</f>
        <v>安福久</v>
      </c>
      <c r="Q226" s="5" t="str">
        <f>+[1]※データ子２０!AK223</f>
        <v>百合茂</v>
      </c>
      <c r="R226" s="10" t="str">
        <f>IF([1]※データ子２０!AQ223&lt;&gt;"","◎",0)</f>
        <v>◎</v>
      </c>
      <c r="S226" s="11">
        <f>+[1]※データ子２０!AY223</f>
        <v>0</v>
      </c>
      <c r="T226" s="3">
        <f>+[1]※データ子２０!AZ223</f>
        <v>0</v>
      </c>
      <c r="U226" s="3">
        <f>+[1]※データ子２０!BA223</f>
        <v>0</v>
      </c>
      <c r="V226" s="3">
        <f>+[1]※データ子２０!BB223</f>
        <v>0</v>
      </c>
      <c r="W226" s="3">
        <f>+[1]※データ子２０!BC223</f>
        <v>0</v>
      </c>
      <c r="X226" s="3">
        <f>+[1]※データ子２０!BD223</f>
        <v>0</v>
      </c>
      <c r="Y226" s="8">
        <f>+[1]※データ子２０!BE223</f>
        <v>0</v>
      </c>
      <c r="Z226" s="12">
        <f>+[1]※データ子２０!AS223</f>
        <v>1415434657</v>
      </c>
      <c r="AA226" s="13" t="str">
        <f>+[1]※データ子２０!AT223&amp;" "&amp;[1]※データ子２０!AU223</f>
        <v xml:space="preserve">ｍ </v>
      </c>
    </row>
    <row r="227" spans="1:27">
      <c r="A227" s="1">
        <f>+[1]※データ子２０!B224</f>
        <v>223</v>
      </c>
      <c r="B227" s="1" t="str">
        <f>+[1]※データ子２０!F224</f>
        <v>勝男</v>
      </c>
      <c r="C227" s="2">
        <f>+[1]※データ子２０!G224</f>
        <v>25</v>
      </c>
      <c r="D227" s="3" t="str">
        <f>+[1]※データ子２０!H224</f>
        <v>南</v>
      </c>
      <c r="E227" s="4">
        <f>+[1]※データ子２０!I224</f>
        <v>1468544587</v>
      </c>
      <c r="F227" s="5">
        <f>+[1]※データ子２０!U224</f>
        <v>7</v>
      </c>
      <c r="G227" s="5" t="str">
        <f>+[1]※データ子２０!E224</f>
        <v>去勢</v>
      </c>
      <c r="H227" s="6">
        <f>+[1]※データ子２０!M224</f>
        <v>45911</v>
      </c>
      <c r="I227" s="5">
        <f>+[1]※データ子２０!BG224</f>
        <v>251</v>
      </c>
      <c r="J227" s="5" t="str">
        <f>+[1]※データ子２０!W224</f>
        <v>勝乃幸</v>
      </c>
      <c r="K227" s="5" t="str">
        <f>+[1]※データ子２０!P224</f>
        <v>すみれ</v>
      </c>
      <c r="L227" s="7">
        <f>IF(AC227=0,0,LOOKUP(AC227,'[1]コード（登録区分）'!A:A,'[1]コード（登録区分）'!B:B))</f>
        <v>0</v>
      </c>
      <c r="M227" s="8">
        <f>+[1]※データ子２０!R224</f>
        <v>2632023</v>
      </c>
      <c r="N227" s="9">
        <f>+[1]※データ子２０!T224</f>
        <v>80.599999999999994</v>
      </c>
      <c r="O227" s="5" t="str">
        <f>+[1]※データ子２０!AB224</f>
        <v>花国安福</v>
      </c>
      <c r="P227" s="5" t="str">
        <f>+[1]※データ子２０!AG224</f>
        <v>平茂晴</v>
      </c>
      <c r="Q227" s="5" t="str">
        <f>+[1]※データ子２０!AK224</f>
        <v>美津神</v>
      </c>
      <c r="R227" s="10" t="str">
        <f>IF([1]※データ子２０!AQ224&lt;&gt;"","◎",0)</f>
        <v>◎</v>
      </c>
      <c r="S227" s="11" t="str">
        <f>+[1]※データ子２０!AY224</f>
        <v>期待</v>
      </c>
      <c r="T227" s="3" t="str">
        <f>+[1]※データ子２０!AZ224</f>
        <v>A</v>
      </c>
      <c r="U227" s="3" t="str">
        <f>+[1]※データ子２０!BA224</f>
        <v>A</v>
      </c>
      <c r="V227" s="3" t="str">
        <f>+[1]※データ子２０!BB224</f>
        <v>A</v>
      </c>
      <c r="W227" s="3" t="str">
        <f>+[1]※データ子２０!BC224</f>
        <v>A</v>
      </c>
      <c r="X227" s="3" t="str">
        <f>+[1]※データ子２０!BD224</f>
        <v>A</v>
      </c>
      <c r="Y227" s="8" t="str">
        <f>+[1]※データ子２０!BE224</f>
        <v>A</v>
      </c>
      <c r="Z227" s="12">
        <f>+[1]※データ子２０!AS224</f>
        <v>1468544587</v>
      </c>
      <c r="AA227" s="13" t="str">
        <f>+[1]※データ子２０!AT224&amp;" "&amp;[1]※データ子２０!AU224</f>
        <v xml:space="preserve"> </v>
      </c>
    </row>
    <row r="228" spans="1:27" ht="31.75">
      <c r="A228" s="1">
        <f>+[1]※データ子２０!B225</f>
        <v>224</v>
      </c>
      <c r="B228" s="1" t="str">
        <f>+[1]※データ子２０!F225</f>
        <v>いちご</v>
      </c>
      <c r="C228" s="2">
        <f>+[1]※データ子２０!G225</f>
        <v>25</v>
      </c>
      <c r="D228" s="3" t="str">
        <f>+[1]※データ子２０!H225</f>
        <v>南</v>
      </c>
      <c r="E228" s="4">
        <f>+[1]※データ子２０!I225</f>
        <v>1415435029</v>
      </c>
      <c r="F228" s="5">
        <f>+[1]※データ子２０!U225</f>
        <v>1</v>
      </c>
      <c r="G228" s="5" t="str">
        <f>+[1]※データ子２０!E225</f>
        <v>雌</v>
      </c>
      <c r="H228" s="6">
        <f>+[1]※データ子２０!M225</f>
        <v>45815</v>
      </c>
      <c r="I228" s="5">
        <f>+[1]※データ子２０!BG225</f>
        <v>347</v>
      </c>
      <c r="J228" s="5" t="str">
        <f>+[1]※データ子２０!W225</f>
        <v>金太郎３</v>
      </c>
      <c r="K228" s="5" t="str">
        <f>+[1]※データ子２０!P225</f>
        <v>まい</v>
      </c>
      <c r="L228" s="7">
        <f>IF(AC228=0,0,LOOKUP(AC228,'[1]コード（登録区分）'!A:A,'[1]コード（登録区分）'!B:B))</f>
        <v>0</v>
      </c>
      <c r="M228" s="8">
        <f>+[1]※データ子２０!R225</f>
        <v>2840939</v>
      </c>
      <c r="N228" s="9">
        <f>+[1]※データ子２０!T225</f>
        <v>80.7</v>
      </c>
      <c r="O228" s="5" t="str">
        <f>+[1]※データ子２０!AB225</f>
        <v>弁慶３</v>
      </c>
      <c r="P228" s="5" t="str">
        <f>+[1]※データ子２０!AG225</f>
        <v>金太郎３</v>
      </c>
      <c r="Q228" s="5" t="str">
        <f>+[1]※データ子２０!AK225</f>
        <v>平茂晴</v>
      </c>
      <c r="R228" s="10" t="str">
        <f>IF([1]※データ子２０!AQ225&lt;&gt;"","◎",0)</f>
        <v>◎</v>
      </c>
      <c r="S228" s="11" t="str">
        <f>+[1]※データ子２０!AY225</f>
        <v>期待の期待</v>
      </c>
      <c r="T228" s="3" t="str">
        <f>+[1]※データ子２０!AZ225</f>
        <v>A</v>
      </c>
      <c r="U228" s="3" t="str">
        <f>+[1]※データ子２０!BA225</f>
        <v>B</v>
      </c>
      <c r="V228" s="3" t="str">
        <f>+[1]※データ子２０!BB225</f>
        <v>A</v>
      </c>
      <c r="W228" s="3" t="str">
        <f>+[1]※データ子２０!BC225</f>
        <v>C</v>
      </c>
      <c r="X228" s="3" t="str">
        <f>+[1]※データ子２０!BD225</f>
        <v>C</v>
      </c>
      <c r="Y228" s="8" t="str">
        <f>+[1]※データ子２０!BE225</f>
        <v>B</v>
      </c>
      <c r="Z228" s="12">
        <f>+[1]※データ子２０!AS225</f>
        <v>1415435029</v>
      </c>
      <c r="AA228" s="13" t="str">
        <f>+[1]※データ子２０!AT225&amp;" "&amp;[1]※データ子２０!AU225</f>
        <v xml:space="preserve"> </v>
      </c>
    </row>
    <row r="229" spans="1:27" ht="31.75">
      <c r="A229" s="1">
        <f>+[1]※データ子２０!B226</f>
        <v>225</v>
      </c>
      <c r="B229" s="1" t="str">
        <f>+[1]※データ子２０!F226</f>
        <v>みれい</v>
      </c>
      <c r="C229" s="2">
        <f>+[1]※データ子２０!G226</f>
        <v>25</v>
      </c>
      <c r="D229" s="3" t="str">
        <f>+[1]※データ子２０!H226</f>
        <v>南</v>
      </c>
      <c r="E229" s="4">
        <f>+[1]※データ子２０!I226</f>
        <v>1415438259</v>
      </c>
      <c r="F229" s="5">
        <f>+[1]※データ子２０!U226</f>
        <v>4</v>
      </c>
      <c r="G229" s="5" t="str">
        <f>+[1]※データ子２０!E226</f>
        <v>雌</v>
      </c>
      <c r="H229" s="6">
        <f>+[1]※データ子２０!M226</f>
        <v>45889</v>
      </c>
      <c r="I229" s="5">
        <f>+[1]※データ子２０!BG226</f>
        <v>273</v>
      </c>
      <c r="J229" s="5" t="str">
        <f>+[1]※データ子２０!W226</f>
        <v>若百合</v>
      </c>
      <c r="K229" s="5" t="str">
        <f>+[1]※データ子２０!P226</f>
        <v>ゆりひさきんこ</v>
      </c>
      <c r="L229" s="7">
        <f>IF(AC229=0,0,LOOKUP(AC229,'[1]コード（登録区分）'!A:A,'[1]コード（登録区分）'!B:B))</f>
        <v>0</v>
      </c>
      <c r="M229" s="8">
        <f>+[1]※データ子２０!R226</f>
        <v>1852520</v>
      </c>
      <c r="N229" s="9">
        <f>+[1]※データ子２０!T226</f>
        <v>82.5</v>
      </c>
      <c r="O229" s="5" t="str">
        <f>+[1]※データ子２０!AB226</f>
        <v>金太郎３</v>
      </c>
      <c r="P229" s="5" t="str">
        <f>+[1]※データ子２０!AG226</f>
        <v>安福久</v>
      </c>
      <c r="Q229" s="5" t="str">
        <f>+[1]※データ子２０!AK226</f>
        <v>百合茂</v>
      </c>
      <c r="R229" s="10" t="str">
        <f>IF([1]※データ子２０!AQ226&lt;&gt;"","◎",0)</f>
        <v>◎</v>
      </c>
      <c r="S229" s="11" t="str">
        <f>+[1]※データ子２０!AY226</f>
        <v>期待の期待</v>
      </c>
      <c r="T229" s="3" t="str">
        <f>+[1]※データ子２０!AZ226</f>
        <v>A</v>
      </c>
      <c r="U229" s="3" t="str">
        <f>+[1]※データ子２０!BA226</f>
        <v>A</v>
      </c>
      <c r="V229" s="3" t="str">
        <f>+[1]※データ子２０!BB226</f>
        <v>B</v>
      </c>
      <c r="W229" s="3" t="str">
        <f>+[1]※データ子２０!BC226</f>
        <v>C</v>
      </c>
      <c r="X229" s="3" t="str">
        <f>+[1]※データ子２０!BD226</f>
        <v>B</v>
      </c>
      <c r="Y229" s="8" t="str">
        <f>+[1]※データ子２０!BE226</f>
        <v>A</v>
      </c>
      <c r="Z229" s="12">
        <f>+[1]※データ子２０!AS226</f>
        <v>1415438259</v>
      </c>
      <c r="AA229" s="13" t="str">
        <f>+[1]※データ子２０!AT226&amp;" "&amp;[1]※データ子２０!AU226</f>
        <v xml:space="preserve"> </v>
      </c>
    </row>
    <row r="230" spans="1:27">
      <c r="A230" s="1">
        <f>+[1]※データ子２０!B227</f>
        <v>226</v>
      </c>
      <c r="B230" s="1" t="str">
        <f>+[1]※データ子２０!F227</f>
        <v>高久</v>
      </c>
      <c r="C230" s="2">
        <f>+[1]※データ子２０!G227</f>
        <v>25</v>
      </c>
      <c r="D230" s="3" t="str">
        <f>+[1]※データ子２０!H227</f>
        <v>南</v>
      </c>
      <c r="E230" s="4">
        <f>+[1]※データ子２０!I227</f>
        <v>1415437153</v>
      </c>
      <c r="F230" s="5">
        <f>+[1]※データ子２０!U227</f>
        <v>10</v>
      </c>
      <c r="G230" s="5" t="str">
        <f>+[1]※データ子２０!E227</f>
        <v>去勢</v>
      </c>
      <c r="H230" s="6">
        <f>+[1]※データ子２０!M227</f>
        <v>45901</v>
      </c>
      <c r="I230" s="5">
        <f>+[1]※データ子２０!BG227</f>
        <v>261</v>
      </c>
      <c r="J230" s="5" t="str">
        <f>+[1]※データ子２０!W227</f>
        <v>知恵久</v>
      </c>
      <c r="K230" s="5" t="str">
        <f>+[1]※データ子２０!P227</f>
        <v>たかひめよしこ</v>
      </c>
      <c r="L230" s="7">
        <f>IF(AC230=0,0,LOOKUP(AC230,'[1]コード（登録区分）'!A:A,'[1]コード（登録区分）'!B:B))</f>
        <v>0</v>
      </c>
      <c r="M230" s="8">
        <f>+[1]※データ子２０!R227</f>
        <v>2490080</v>
      </c>
      <c r="N230" s="9">
        <f>+[1]※データ子２０!T227</f>
        <v>83.3</v>
      </c>
      <c r="O230" s="5" t="str">
        <f>+[1]※データ子２０!AB227</f>
        <v>平茂晴</v>
      </c>
      <c r="P230" s="5" t="str">
        <f>+[1]※データ子２０!AG227</f>
        <v>平茂勝</v>
      </c>
      <c r="Q230" s="5" t="str">
        <f>+[1]※データ子２０!AK227</f>
        <v>安福１６５の９</v>
      </c>
      <c r="R230" s="10">
        <f>IF([1]※データ子２０!AQ227&lt;&gt;"","◎",0)</f>
        <v>0</v>
      </c>
      <c r="S230" s="11" t="str">
        <f>+[1]※データ子２０!AY227</f>
        <v>期待</v>
      </c>
      <c r="T230" s="3" t="str">
        <f>+[1]※データ子２０!AZ227</f>
        <v>C</v>
      </c>
      <c r="U230" s="3" t="str">
        <f>+[1]※データ子２０!BA227</f>
        <v>C</v>
      </c>
      <c r="V230" s="3" t="str">
        <f>+[1]※データ子２０!BB227</f>
        <v>C</v>
      </c>
      <c r="W230" s="3" t="str">
        <f>+[1]※データ子２０!BC227</f>
        <v>C</v>
      </c>
      <c r="X230" s="3" t="str">
        <f>+[1]※データ子２０!BD227</f>
        <v>C</v>
      </c>
      <c r="Y230" s="8" t="str">
        <f>+[1]※データ子２０!BE227</f>
        <v>C</v>
      </c>
      <c r="Z230" s="12">
        <f>+[1]※データ子２０!AS227</f>
        <v>1415437153</v>
      </c>
      <c r="AA230" s="13" t="str">
        <f>+[1]※データ子２０!AT227&amp;" "&amp;[1]※データ子２０!AU227</f>
        <v xml:space="preserve">M </v>
      </c>
    </row>
    <row r="231" spans="1:27" ht="31.75">
      <c r="A231" s="1">
        <f>+[1]※データ子２０!B228</f>
        <v>227</v>
      </c>
      <c r="B231" s="1" t="str">
        <f>+[1]※データ子２０!F228</f>
        <v>勝乃介</v>
      </c>
      <c r="C231" s="2">
        <f>+[1]※データ子２０!G228</f>
        <v>25</v>
      </c>
      <c r="D231" s="3" t="str">
        <f>+[1]※データ子２０!H228</f>
        <v>南</v>
      </c>
      <c r="E231" s="4">
        <f>+[1]※データ子２０!I228</f>
        <v>1415438327</v>
      </c>
      <c r="F231" s="5">
        <f>+[1]※データ子２０!U228</f>
        <v>3</v>
      </c>
      <c r="G231" s="5" t="str">
        <f>+[1]※データ子２０!E228</f>
        <v>去勢</v>
      </c>
      <c r="H231" s="6">
        <f>+[1]※データ子２０!M228</f>
        <v>45885</v>
      </c>
      <c r="I231" s="5">
        <f>+[1]※データ子２０!BG228</f>
        <v>277</v>
      </c>
      <c r="J231" s="5" t="str">
        <f>+[1]※データ子２０!W228</f>
        <v>真乃介</v>
      </c>
      <c r="K231" s="5" t="str">
        <f>+[1]※データ子２０!P228</f>
        <v>かつかね</v>
      </c>
      <c r="L231" s="7">
        <f>IF(AC231=0,0,LOOKUP(AC231,'[1]コード（登録区分）'!A:A,'[1]コード（登録区分）'!B:B))</f>
        <v>0</v>
      </c>
      <c r="M231" s="8">
        <f>+[1]※データ子２０!R228</f>
        <v>1868504</v>
      </c>
      <c r="N231" s="9">
        <f>+[1]※データ子２０!T228</f>
        <v>83</v>
      </c>
      <c r="O231" s="5" t="str">
        <f>+[1]※データ子２０!AB228</f>
        <v>勝乃幸</v>
      </c>
      <c r="P231" s="5" t="str">
        <f>+[1]※データ子２０!AG228</f>
        <v>金太郎３</v>
      </c>
      <c r="Q231" s="5" t="str">
        <f>+[1]※データ子２０!AK228</f>
        <v>平茂晴</v>
      </c>
      <c r="R231" s="10" t="str">
        <f>IF([1]※データ子２０!AQ228&lt;&gt;"","◎",0)</f>
        <v>◎</v>
      </c>
      <c r="S231" s="11" t="str">
        <f>+[1]※データ子２０!AY228</f>
        <v>期待の期待</v>
      </c>
      <c r="T231" s="3" t="str">
        <f>+[1]※データ子２０!AZ228</f>
        <v>C</v>
      </c>
      <c r="U231" s="3" t="str">
        <f>+[1]※データ子２０!BA228</f>
        <v>A</v>
      </c>
      <c r="V231" s="3" t="str">
        <f>+[1]※データ子２０!BB228</f>
        <v>B</v>
      </c>
      <c r="W231" s="3" t="str">
        <f>+[1]※データ子２０!BC228</f>
        <v>B</v>
      </c>
      <c r="X231" s="3" t="str">
        <f>+[1]※データ子２０!BD228</f>
        <v>A</v>
      </c>
      <c r="Y231" s="8" t="str">
        <f>+[1]※データ子２０!BE228</f>
        <v>A</v>
      </c>
      <c r="Z231" s="12">
        <f>+[1]※データ子２０!AS228</f>
        <v>1415438327</v>
      </c>
      <c r="AA231" s="13" t="str">
        <f>+[1]※データ子２０!AT228&amp;" "&amp;[1]※データ子２０!AU228</f>
        <v xml:space="preserve"> </v>
      </c>
    </row>
    <row r="232" spans="1:27" ht="31.75">
      <c r="A232" s="1">
        <f>+[1]※データ子２０!B229</f>
        <v>228</v>
      </c>
      <c r="B232" s="1" t="str">
        <f>+[1]※データ子２０!F229</f>
        <v>月羽</v>
      </c>
      <c r="C232" s="2">
        <f>+[1]※データ子２０!G229</f>
        <v>25</v>
      </c>
      <c r="D232" s="3" t="str">
        <f>+[1]※データ子２０!H229</f>
        <v>南</v>
      </c>
      <c r="E232" s="4">
        <f>+[1]※データ子２０!I229</f>
        <v>1415437580</v>
      </c>
      <c r="F232" s="5">
        <f>+[1]※データ子２０!U229</f>
        <v>2</v>
      </c>
      <c r="G232" s="5" t="str">
        <f>+[1]※データ子２０!E229</f>
        <v>去勢</v>
      </c>
      <c r="H232" s="6">
        <f>+[1]※データ子２０!M229</f>
        <v>45871</v>
      </c>
      <c r="I232" s="5">
        <f>+[1]※データ子２０!BG229</f>
        <v>291</v>
      </c>
      <c r="J232" s="5" t="str">
        <f>+[1]※データ子２０!W229</f>
        <v>金太郎３</v>
      </c>
      <c r="K232" s="5" t="str">
        <f>+[1]※データ子２０!P229</f>
        <v>りゅうじ３</v>
      </c>
      <c r="L232" s="7">
        <f>IF(AC232=0,0,LOOKUP(AC232,'[1]コード（登録区分）'!A:A,'[1]コード（登録区分）'!B:B))</f>
        <v>0</v>
      </c>
      <c r="M232" s="8">
        <f>+[1]※データ子２０!R229</f>
        <v>2837294</v>
      </c>
      <c r="N232" s="9">
        <f>+[1]※データ子２０!T229</f>
        <v>79.7</v>
      </c>
      <c r="O232" s="5" t="str">
        <f>+[1]※データ子２０!AB229</f>
        <v>勝乃幸</v>
      </c>
      <c r="P232" s="5" t="str">
        <f>+[1]※データ子２０!AG229</f>
        <v>安福久</v>
      </c>
      <c r="Q232" s="5" t="str">
        <f>+[1]※データ子２０!AK229</f>
        <v>金幸</v>
      </c>
      <c r="R232" s="10" t="str">
        <f>IF([1]※データ子２０!AQ229&lt;&gt;"","◎",0)</f>
        <v>◎</v>
      </c>
      <c r="S232" s="11" t="str">
        <f>+[1]※データ子２０!AY229</f>
        <v>期待の期待</v>
      </c>
      <c r="T232" s="3" t="str">
        <f>+[1]※データ子２０!AZ229</f>
        <v>A</v>
      </c>
      <c r="U232" s="3" t="str">
        <f>+[1]※データ子２０!BA229</f>
        <v>B</v>
      </c>
      <c r="V232" s="3" t="str">
        <f>+[1]※データ子２０!BB229</f>
        <v>A</v>
      </c>
      <c r="W232" s="3" t="str">
        <f>+[1]※データ子２０!BC229</f>
        <v>C</v>
      </c>
      <c r="X232" s="3" t="str">
        <f>+[1]※データ子２０!BD229</f>
        <v>B</v>
      </c>
      <c r="Y232" s="8" t="str">
        <f>+[1]※データ子２０!BE229</f>
        <v>A</v>
      </c>
      <c r="Z232" s="12">
        <f>+[1]※データ子２０!AS229</f>
        <v>1415437580</v>
      </c>
      <c r="AA232" s="16" t="str">
        <f>+[1]※データ子２０!AT229&amp;" "&amp;[1]※データ子２０!AU229</f>
        <v xml:space="preserve"> </v>
      </c>
    </row>
    <row r="233" spans="1:27">
      <c r="A233" s="1">
        <f>+[1]※データ子２０!B230</f>
        <v>229</v>
      </c>
      <c r="B233" s="1" t="str">
        <f>+[1]※データ子２０!F230</f>
        <v>月矢</v>
      </c>
      <c r="C233" s="2">
        <f>+[1]※データ子２０!G230</f>
        <v>25</v>
      </c>
      <c r="D233" s="3" t="str">
        <f>+[1]※データ子２０!H230</f>
        <v>南</v>
      </c>
      <c r="E233" s="4">
        <f>+[1]※データ子２０!I230</f>
        <v>1415437566</v>
      </c>
      <c r="F233" s="5">
        <f>+[1]※データ子２０!U230</f>
        <v>8</v>
      </c>
      <c r="G233" s="5" t="str">
        <f>+[1]※データ子２０!E230</f>
        <v>去勢</v>
      </c>
      <c r="H233" s="6">
        <f>+[1]※データ子２０!M230</f>
        <v>45901</v>
      </c>
      <c r="I233" s="5">
        <f>+[1]※データ子２０!BG230</f>
        <v>261</v>
      </c>
      <c r="J233" s="5" t="str">
        <f>+[1]※データ子２０!W230</f>
        <v>姫晴久</v>
      </c>
      <c r="K233" s="5" t="str">
        <f>+[1]※データ子２０!P230</f>
        <v>はるふく</v>
      </c>
      <c r="L233" s="7">
        <f>IF(AC233=0,0,LOOKUP(AC233,'[1]コード（登録区分）'!A:A,'[1]コード（登録区分）'!B:B))</f>
        <v>0</v>
      </c>
      <c r="M233" s="8">
        <f>+[1]※データ子２０!R230</f>
        <v>2570137</v>
      </c>
      <c r="N233" s="9">
        <f>+[1]※データ子２０!T230</f>
        <v>80.5</v>
      </c>
      <c r="O233" s="5" t="str">
        <f>+[1]※データ子２０!AB230</f>
        <v>平茂晴</v>
      </c>
      <c r="P233" s="5" t="str">
        <f>+[1]※データ子２０!AG230</f>
        <v>安福久</v>
      </c>
      <c r="Q233" s="5" t="str">
        <f>+[1]※データ子２０!AK230</f>
        <v>北国７の８</v>
      </c>
      <c r="R233" s="10" t="str">
        <f>IF([1]※データ子２０!AQ230&lt;&gt;"","◎",0)</f>
        <v>◎</v>
      </c>
      <c r="S233" s="11" t="str">
        <f>+[1]※データ子２０!AY230</f>
        <v>期待</v>
      </c>
      <c r="T233" s="3" t="str">
        <f>+[1]※データ子２０!AZ230</f>
        <v>A</v>
      </c>
      <c r="U233" s="3" t="str">
        <f>+[1]※データ子２０!BA230</f>
        <v>A</v>
      </c>
      <c r="V233" s="3" t="str">
        <f>+[1]※データ子２０!BB230</f>
        <v>A</v>
      </c>
      <c r="W233" s="3" t="str">
        <f>+[1]※データ子２０!BC230</f>
        <v>C</v>
      </c>
      <c r="X233" s="3" t="str">
        <f>+[1]※データ子２０!BD230</f>
        <v>B</v>
      </c>
      <c r="Y233" s="8" t="str">
        <f>+[1]※データ子２０!BE230</f>
        <v>A</v>
      </c>
      <c r="Z233" s="12">
        <f>+[1]※データ子２０!AS230</f>
        <v>1415437566</v>
      </c>
      <c r="AA233" s="13" t="str">
        <f>+[1]※データ子２０!AT230&amp;" "&amp;[1]※データ子２０!AU230</f>
        <v xml:space="preserve"> </v>
      </c>
    </row>
    <row r="234" spans="1:27">
      <c r="A234" s="1">
        <f>+[1]※データ子２０!B231</f>
        <v>230</v>
      </c>
      <c r="B234" s="1" t="str">
        <f>+[1]※データ子２０!F231</f>
        <v>つきじ</v>
      </c>
      <c r="C234" s="2">
        <f>+[1]※データ子２０!G231</f>
        <v>25</v>
      </c>
      <c r="D234" s="3" t="str">
        <f>+[1]※データ子２０!H231</f>
        <v>南</v>
      </c>
      <c r="E234" s="4">
        <f>+[1]※データ子２０!I231</f>
        <v>1415437429</v>
      </c>
      <c r="F234" s="5">
        <f>+[1]※データ子２０!U231</f>
        <v>6</v>
      </c>
      <c r="G234" s="5" t="str">
        <f>+[1]※データ子２０!E231</f>
        <v>雌</v>
      </c>
      <c r="H234" s="6">
        <f>+[1]※データ子２０!M231</f>
        <v>45852</v>
      </c>
      <c r="I234" s="5">
        <f>+[1]※データ子２０!BG231</f>
        <v>310</v>
      </c>
      <c r="J234" s="5" t="str">
        <f>+[1]※データ子２０!W231</f>
        <v>幸男</v>
      </c>
      <c r="K234" s="5" t="str">
        <f>+[1]※データ子２０!P231</f>
        <v>まさみ</v>
      </c>
      <c r="L234" s="7">
        <f>IF(AC234=0,0,LOOKUP(AC234,'[1]コード（登録区分）'!A:A,'[1]コード（登録区分）'!B:B))</f>
        <v>0</v>
      </c>
      <c r="M234" s="8">
        <f>+[1]※データ子２０!R231</f>
        <v>2667399</v>
      </c>
      <c r="N234" s="9">
        <f>+[1]※データ子２０!T231</f>
        <v>79.7</v>
      </c>
      <c r="O234" s="5" t="str">
        <f>+[1]※データ子２０!AB231</f>
        <v>美国桜</v>
      </c>
      <c r="P234" s="5" t="str">
        <f>+[1]※データ子２０!AG231</f>
        <v>安福久</v>
      </c>
      <c r="Q234" s="5" t="str">
        <f>+[1]※データ子２０!AK231</f>
        <v>勝忠平</v>
      </c>
      <c r="R234" s="10" t="str">
        <f>IF([1]※データ子２０!AQ231&lt;&gt;"","◎",0)</f>
        <v>◎</v>
      </c>
      <c r="S234" s="11" t="str">
        <f>+[1]※データ子２０!AY231</f>
        <v>期待</v>
      </c>
      <c r="T234" s="3" t="str">
        <f>+[1]※データ子２０!AZ231</f>
        <v>C</v>
      </c>
      <c r="U234" s="3" t="str">
        <f>+[1]※データ子２０!BA231</f>
        <v>A</v>
      </c>
      <c r="V234" s="3" t="str">
        <f>+[1]※データ子２０!BB231</f>
        <v>C</v>
      </c>
      <c r="W234" s="3" t="str">
        <f>+[1]※データ子２０!BC231</f>
        <v>A</v>
      </c>
      <c r="X234" s="3" t="str">
        <f>+[1]※データ子２０!BD231</f>
        <v>A</v>
      </c>
      <c r="Y234" s="8" t="str">
        <f>+[1]※データ子２０!BE231</f>
        <v>A</v>
      </c>
      <c r="Z234" s="12">
        <f>+[1]※データ子２０!AS231</f>
        <v>1415437429</v>
      </c>
      <c r="AA234" s="13" t="str">
        <f>+[1]※データ子２０!AT231&amp;" "&amp;[1]※データ子２０!AU231</f>
        <v xml:space="preserve"> </v>
      </c>
    </row>
    <row r="235" spans="1:27">
      <c r="A235" s="1">
        <f>+[1]※データ子２０!B232</f>
        <v>231</v>
      </c>
      <c r="B235" s="1" t="str">
        <f>+[1]※データ子２０!F232</f>
        <v>つきこ</v>
      </c>
      <c r="C235" s="2">
        <f>+[1]※データ子２０!G232</f>
        <v>25</v>
      </c>
      <c r="D235" s="3" t="str">
        <f>+[1]※データ子２０!H232</f>
        <v>南</v>
      </c>
      <c r="E235" s="4">
        <f>+[1]※データ子２０!I232</f>
        <v>1415437573</v>
      </c>
      <c r="F235" s="5">
        <f>+[1]※データ子２０!U232</f>
        <v>4</v>
      </c>
      <c r="G235" s="5" t="str">
        <f>+[1]※データ子２０!E232</f>
        <v>雌</v>
      </c>
      <c r="H235" s="6">
        <f>+[1]※データ子２０!M232</f>
        <v>45871</v>
      </c>
      <c r="I235" s="5">
        <f>+[1]※データ子２０!BG232</f>
        <v>291</v>
      </c>
      <c r="J235" s="5" t="str">
        <f>+[1]※データ子２０!W232</f>
        <v>幸男</v>
      </c>
      <c r="K235" s="5" t="str">
        <f>+[1]※データ子２０!P232</f>
        <v>ひさゆき</v>
      </c>
      <c r="L235" s="7">
        <f>IF(AC235=0,0,LOOKUP(AC235,'[1]コード（登録区分）'!A:A,'[1]コード（登録区分）'!B:B))</f>
        <v>0</v>
      </c>
      <c r="M235" s="8">
        <f>+[1]※データ子２０!R232</f>
        <v>1857332</v>
      </c>
      <c r="N235" s="9">
        <f>+[1]※データ子２０!T232</f>
        <v>81.900000000000006</v>
      </c>
      <c r="O235" s="5" t="str">
        <f>+[1]※データ子２０!AB232</f>
        <v>平茂晴</v>
      </c>
      <c r="P235" s="5" t="str">
        <f>+[1]※データ子２０!AG232</f>
        <v>安福久</v>
      </c>
      <c r="Q235" s="5" t="str">
        <f>+[1]※データ子２０!AK232</f>
        <v>勝忠平</v>
      </c>
      <c r="R235" s="10" t="str">
        <f>IF([1]※データ子２０!AQ232&lt;&gt;"","◎",0)</f>
        <v>◎</v>
      </c>
      <c r="S235" s="11" t="str">
        <f>+[1]※データ子２０!AY232</f>
        <v>期待</v>
      </c>
      <c r="T235" s="3" t="str">
        <f>+[1]※データ子２０!AZ232</f>
        <v>B</v>
      </c>
      <c r="U235" s="3" t="str">
        <f>+[1]※データ子２０!BA232</f>
        <v>A</v>
      </c>
      <c r="V235" s="3" t="str">
        <f>+[1]※データ子２０!BB232</f>
        <v>C</v>
      </c>
      <c r="W235" s="3" t="str">
        <f>+[1]※データ子２０!BC232</f>
        <v>A</v>
      </c>
      <c r="X235" s="3" t="str">
        <f>+[1]※データ子２０!BD232</f>
        <v>A</v>
      </c>
      <c r="Y235" s="8" t="str">
        <f>+[1]※データ子２０!BE232</f>
        <v>A</v>
      </c>
      <c r="Z235" s="12">
        <f>+[1]※データ子２０!AS232</f>
        <v>1415437573</v>
      </c>
      <c r="AA235" s="13" t="str">
        <f>+[1]※データ子２０!AT232&amp;" "&amp;[1]※データ子２０!AU232</f>
        <v xml:space="preserve"> </v>
      </c>
    </row>
    <row r="236" spans="1:27" ht="31.75">
      <c r="A236" s="1">
        <f>+[1]※データ子２０!B233</f>
        <v>232</v>
      </c>
      <c r="B236" s="1" t="str">
        <f>+[1]※データ子２０!F233</f>
        <v>つきか</v>
      </c>
      <c r="C236" s="2">
        <f>+[1]※データ子２０!G233</f>
        <v>25</v>
      </c>
      <c r="D236" s="3" t="str">
        <f>+[1]※データ子２０!H233</f>
        <v>南</v>
      </c>
      <c r="E236" s="4">
        <f>+[1]※データ子２０!I233</f>
        <v>1415437504</v>
      </c>
      <c r="F236" s="5">
        <f>+[1]※データ子２０!U233</f>
        <v>2</v>
      </c>
      <c r="G236" s="5" t="str">
        <f>+[1]※データ子２０!E233</f>
        <v>雌</v>
      </c>
      <c r="H236" s="6">
        <f>+[1]※データ子２０!M233</f>
        <v>45875</v>
      </c>
      <c r="I236" s="5">
        <f>+[1]※データ子２０!BG233</f>
        <v>287</v>
      </c>
      <c r="J236" s="5" t="str">
        <f>+[1]※データ子２０!W233</f>
        <v>幸男</v>
      </c>
      <c r="K236" s="5" t="str">
        <f>+[1]※データ子２０!P233</f>
        <v>はやかず</v>
      </c>
      <c r="L236" s="7">
        <f>IF(AC236=0,0,LOOKUP(AC236,'[1]コード（登録区分）'!A:A,'[1]コード（登録区分）'!B:B))</f>
        <v>0</v>
      </c>
      <c r="M236" s="8">
        <f>+[1]※データ子２０!R233</f>
        <v>2837292</v>
      </c>
      <c r="N236" s="9">
        <f>+[1]※データ子２０!T233</f>
        <v>79.8</v>
      </c>
      <c r="O236" s="5" t="str">
        <f>+[1]※データ子２０!AB233</f>
        <v>百合茂</v>
      </c>
      <c r="P236" s="5" t="str">
        <f>+[1]※データ子２０!AG233</f>
        <v>美国桜</v>
      </c>
      <c r="Q236" s="5" t="str">
        <f>+[1]※データ子２０!AK233</f>
        <v>安福久</v>
      </c>
      <c r="R236" s="10" t="str">
        <f>IF([1]※データ子２０!AQ233&lt;&gt;"","◎",0)</f>
        <v>◎</v>
      </c>
      <c r="S236" s="11" t="str">
        <f>+[1]※データ子２０!AY233</f>
        <v>期待の期待</v>
      </c>
      <c r="T236" s="3" t="str">
        <f>+[1]※データ子２０!AZ233</f>
        <v>B</v>
      </c>
      <c r="U236" s="3" t="str">
        <f>+[1]※データ子２０!BA233</f>
        <v>A</v>
      </c>
      <c r="V236" s="3" t="str">
        <f>+[1]※データ子２０!BB233</f>
        <v>C</v>
      </c>
      <c r="W236" s="3" t="str">
        <f>+[1]※データ子２０!BC233</f>
        <v>A</v>
      </c>
      <c r="X236" s="3" t="str">
        <f>+[1]※データ子２０!BD233</f>
        <v>A</v>
      </c>
      <c r="Y236" s="8" t="str">
        <f>+[1]※データ子２０!BE233</f>
        <v>A</v>
      </c>
      <c r="Z236" s="12">
        <f>+[1]※データ子２０!AS233</f>
        <v>1415437504</v>
      </c>
      <c r="AA236" s="13" t="str">
        <f>+[1]※データ子２０!AT233&amp;" "&amp;[1]※データ子２０!AU233</f>
        <v xml:space="preserve"> </v>
      </c>
    </row>
    <row r="237" spans="1:27">
      <c r="A237" s="1">
        <f>+[1]※データ子２０!B234</f>
        <v>233</v>
      </c>
      <c r="B237" s="1" t="str">
        <f>+[1]※データ子２０!F234</f>
        <v>むつき</v>
      </c>
      <c r="C237" s="2">
        <f>+[1]※データ子２０!G234</f>
        <v>25</v>
      </c>
      <c r="D237" s="3" t="str">
        <f>+[1]※データ子２０!H234</f>
        <v>南</v>
      </c>
      <c r="E237" s="4">
        <f>+[1]※データ子２０!I234</f>
        <v>1415437542</v>
      </c>
      <c r="F237" s="5">
        <f>+[1]※データ子２０!U234</f>
        <v>5</v>
      </c>
      <c r="G237" s="5" t="str">
        <f>+[1]※データ子２０!E234</f>
        <v>雌</v>
      </c>
      <c r="H237" s="6">
        <f>+[1]※データ子２０!M234</f>
        <v>45881</v>
      </c>
      <c r="I237" s="5">
        <f>+[1]※データ子２０!BG234</f>
        <v>281</v>
      </c>
      <c r="J237" s="5" t="str">
        <f>+[1]※データ子２０!W234</f>
        <v>益華明</v>
      </c>
      <c r="K237" s="5" t="str">
        <f>+[1]※データ子２０!P234</f>
        <v>まなつ</v>
      </c>
      <c r="L237" s="7">
        <f>IF(AC237=0,0,LOOKUP(AC237,'[1]コード（登録区分）'!A:A,'[1]コード（登録区分）'!B:B))</f>
        <v>0</v>
      </c>
      <c r="M237" s="8">
        <f>+[1]※データ子２０!R234</f>
        <v>1788281</v>
      </c>
      <c r="N237" s="9">
        <f>+[1]※データ子２０!T234</f>
        <v>82.2</v>
      </c>
      <c r="O237" s="5" t="str">
        <f>+[1]※データ子２０!AB234</f>
        <v>美国桜</v>
      </c>
      <c r="P237" s="5" t="str">
        <f>+[1]※データ子２０!AG234</f>
        <v>華春福</v>
      </c>
      <c r="Q237" s="5" t="str">
        <f>+[1]※データ子２０!AK234</f>
        <v>百合茂</v>
      </c>
      <c r="R237" s="10" t="str">
        <f>IF([1]※データ子２０!AQ234&lt;&gt;"","◎",0)</f>
        <v>◎</v>
      </c>
      <c r="S237" s="11">
        <f>+[1]※データ子２０!AY234</f>
        <v>0</v>
      </c>
      <c r="T237" s="3">
        <f>+[1]※データ子２０!AZ234</f>
        <v>0</v>
      </c>
      <c r="U237" s="3">
        <f>+[1]※データ子２０!BA234</f>
        <v>0</v>
      </c>
      <c r="V237" s="3">
        <f>+[1]※データ子２０!BB234</f>
        <v>0</v>
      </c>
      <c r="W237" s="3">
        <f>+[1]※データ子２０!BC234</f>
        <v>0</v>
      </c>
      <c r="X237" s="3">
        <f>+[1]※データ子２０!BD234</f>
        <v>0</v>
      </c>
      <c r="Y237" s="8">
        <f>+[1]※データ子２０!BE234</f>
        <v>0</v>
      </c>
      <c r="Z237" s="12">
        <f>+[1]※データ子２０!AS234</f>
        <v>1415437542</v>
      </c>
      <c r="AA237" s="13" t="str">
        <f>+[1]※データ子２０!AT234&amp;" "&amp;[1]※データ子２０!AU234</f>
        <v xml:space="preserve"> </v>
      </c>
    </row>
    <row r="238" spans="1:27">
      <c r="A238" s="1">
        <f>+[1]※データ子２０!B235</f>
        <v>234</v>
      </c>
      <c r="B238" s="1" t="str">
        <f>+[1]※データ子２０!F235</f>
        <v>つきと</v>
      </c>
      <c r="C238" s="2">
        <f>+[1]※データ子２０!G235</f>
        <v>25</v>
      </c>
      <c r="D238" s="3" t="str">
        <f>+[1]※データ子２０!H235</f>
        <v>南</v>
      </c>
      <c r="E238" s="4">
        <f>+[1]※データ子２０!I235</f>
        <v>1415437603</v>
      </c>
      <c r="F238" s="5">
        <f>+[1]※データ子２０!U235</f>
        <v>4</v>
      </c>
      <c r="G238" s="5" t="str">
        <f>+[1]※データ子２０!E235</f>
        <v>雌</v>
      </c>
      <c r="H238" s="6">
        <f>+[1]※データ子２０!M235</f>
        <v>45899</v>
      </c>
      <c r="I238" s="5">
        <f>+[1]※データ子２０!BG235</f>
        <v>263</v>
      </c>
      <c r="J238" s="5" t="str">
        <f>+[1]※データ子２０!W235</f>
        <v>幸男</v>
      </c>
      <c r="K238" s="5" t="str">
        <f>+[1]※データ子２０!P235</f>
        <v>あき２</v>
      </c>
      <c r="L238" s="7">
        <f>IF(AC238=0,0,LOOKUP(AC238,'[1]コード（登録区分）'!A:A,'[1]コード（登録区分）'!B:B))</f>
        <v>0</v>
      </c>
      <c r="M238" s="8">
        <f>+[1]※データ子２０!R235</f>
        <v>1849421</v>
      </c>
      <c r="N238" s="9">
        <f>+[1]※データ子２０!T235</f>
        <v>81.099999999999994</v>
      </c>
      <c r="O238" s="5" t="str">
        <f>+[1]※データ子２０!AB235</f>
        <v>美国桜</v>
      </c>
      <c r="P238" s="5" t="str">
        <f>+[1]※データ子２０!AG235</f>
        <v>華春福</v>
      </c>
      <c r="Q238" s="5" t="str">
        <f>+[1]※データ子２０!AK235</f>
        <v>安福久</v>
      </c>
      <c r="R238" s="10" t="str">
        <f>IF([1]※データ子２０!AQ235&lt;&gt;"","◎",0)</f>
        <v>◎</v>
      </c>
      <c r="S238" s="11" t="str">
        <f>+[1]※データ子２０!AY235</f>
        <v>期待</v>
      </c>
      <c r="T238" s="3" t="str">
        <f>+[1]※データ子２０!AZ235</f>
        <v>C</v>
      </c>
      <c r="U238" s="3" t="str">
        <f>+[1]※データ子２０!BA235</f>
        <v>A</v>
      </c>
      <c r="V238" s="3" t="str">
        <f>+[1]※データ子２０!BB235</f>
        <v>C</v>
      </c>
      <c r="W238" s="3" t="str">
        <f>+[1]※データ子２０!BC235</f>
        <v>A</v>
      </c>
      <c r="X238" s="3" t="str">
        <f>+[1]※データ子２０!BD235</f>
        <v>A</v>
      </c>
      <c r="Y238" s="8" t="str">
        <f>+[1]※データ子２０!BE235</f>
        <v>A</v>
      </c>
      <c r="Z238" s="12">
        <f>+[1]※データ子２０!AS235</f>
        <v>1415437603</v>
      </c>
      <c r="AA238" s="13" t="str">
        <f>+[1]※データ子２０!AT235&amp;" "&amp;[1]※データ子２０!AU235</f>
        <v xml:space="preserve"> </v>
      </c>
    </row>
    <row r="239" spans="1:27">
      <c r="A239" s="1">
        <f>+[1]※データ子２０!B236</f>
        <v>235</v>
      </c>
      <c r="B239" s="1" t="str">
        <f>+[1]※データ子２０!F236</f>
        <v>楽鶴</v>
      </c>
      <c r="C239" s="2">
        <f>+[1]※データ子２０!G236</f>
        <v>25</v>
      </c>
      <c r="D239" s="3" t="str">
        <f>+[1]※データ子２０!H236</f>
        <v>南</v>
      </c>
      <c r="E239" s="4">
        <f>+[1]※データ子２０!I236</f>
        <v>1415436248</v>
      </c>
      <c r="F239" s="5">
        <f>+[1]※データ子２０!U236</f>
        <v>4</v>
      </c>
      <c r="G239" s="5" t="str">
        <f>+[1]※データ子２０!E236</f>
        <v>去勢</v>
      </c>
      <c r="H239" s="6">
        <f>+[1]※データ子２０!M236</f>
        <v>45914</v>
      </c>
      <c r="I239" s="5">
        <f>+[1]※データ子２０!BG236</f>
        <v>248</v>
      </c>
      <c r="J239" s="5" t="str">
        <f>+[1]※データ子２０!W236</f>
        <v>福之鶴</v>
      </c>
      <c r="K239" s="5" t="str">
        <f>+[1]※データ子２０!P236</f>
        <v>やすのさち</v>
      </c>
      <c r="L239" s="7">
        <f>IF(AC239=0,0,LOOKUP(AC239,'[1]コード（登録区分）'!A:A,'[1]コード（登録区分）'!B:B))</f>
        <v>0</v>
      </c>
      <c r="M239" s="8">
        <f>+[1]※データ子２０!R236</f>
        <v>2767522</v>
      </c>
      <c r="N239" s="9">
        <f>+[1]※データ子２０!T236</f>
        <v>80.400000000000006</v>
      </c>
      <c r="O239" s="5" t="str">
        <f>+[1]※データ子２０!AB236</f>
        <v>勝乃幸</v>
      </c>
      <c r="P239" s="5" t="str">
        <f>+[1]※データ子２０!AG236</f>
        <v>平茂晴</v>
      </c>
      <c r="Q239" s="5" t="str">
        <f>+[1]※データ子２０!AK236</f>
        <v>安福久</v>
      </c>
      <c r="R239" s="10" t="str">
        <f>IF([1]※データ子２０!AQ236&lt;&gt;"","◎",0)</f>
        <v>◎</v>
      </c>
      <c r="S239" s="11">
        <f>+[1]※データ子２０!AY236</f>
        <v>0</v>
      </c>
      <c r="T239" s="3">
        <f>+[1]※データ子２０!AZ236</f>
        <v>0</v>
      </c>
      <c r="U239" s="3">
        <f>+[1]※データ子２０!BA236</f>
        <v>0</v>
      </c>
      <c r="V239" s="3">
        <f>+[1]※データ子２０!BB236</f>
        <v>0</v>
      </c>
      <c r="W239" s="3">
        <f>+[1]※データ子２０!BC236</f>
        <v>0</v>
      </c>
      <c r="X239" s="3">
        <f>+[1]※データ子２０!BD236</f>
        <v>0</v>
      </c>
      <c r="Y239" s="8">
        <f>+[1]※データ子２０!BE236</f>
        <v>0</v>
      </c>
      <c r="Z239" s="12">
        <f>+[1]※データ子２０!AS236</f>
        <v>1415436248</v>
      </c>
      <c r="AA239" s="13" t="str">
        <f>+[1]※データ子２０!AT236&amp;" "&amp;[1]※データ子２０!AU236</f>
        <v xml:space="preserve"> </v>
      </c>
    </row>
    <row r="240" spans="1:27">
      <c r="A240" s="1">
        <f>+[1]※データ子２０!B237</f>
        <v>236</v>
      </c>
      <c r="B240" s="1" t="str">
        <f>+[1]※データ子２０!F237</f>
        <v>あまの</v>
      </c>
      <c r="C240" s="2">
        <f>+[1]※データ子２０!G237</f>
        <v>25</v>
      </c>
      <c r="D240" s="3" t="str">
        <f>+[1]※データ子２０!H237</f>
        <v>南</v>
      </c>
      <c r="E240" s="4">
        <f>+[1]※データ子２０!I237</f>
        <v>1415435364</v>
      </c>
      <c r="F240" s="5">
        <f>+[1]※データ子２０!U237</f>
        <v>4</v>
      </c>
      <c r="G240" s="5" t="str">
        <f>+[1]※データ子２０!E237</f>
        <v>雌</v>
      </c>
      <c r="H240" s="6">
        <f>+[1]※データ子２０!M237</f>
        <v>45887</v>
      </c>
      <c r="I240" s="5">
        <f>+[1]※データ子２０!BG237</f>
        <v>275</v>
      </c>
      <c r="J240" s="5" t="str">
        <f>+[1]※データ子２０!W237</f>
        <v>千寿剣</v>
      </c>
      <c r="K240" s="5" t="str">
        <f>+[1]※データ子２０!P237</f>
        <v>あやは</v>
      </c>
      <c r="L240" s="7">
        <f>IF(AC240=0,0,LOOKUP(AC240,'[1]コード（登録区分）'!A:A,'[1]コード（登録区分）'!B:B))</f>
        <v>0</v>
      </c>
      <c r="M240" s="8">
        <f>+[1]※データ子２０!R237</f>
        <v>2767521</v>
      </c>
      <c r="N240" s="9">
        <f>+[1]※データ子２０!T237</f>
        <v>79.2</v>
      </c>
      <c r="O240" s="5" t="str">
        <f>+[1]※データ子２０!AB237</f>
        <v>隆之国</v>
      </c>
      <c r="P240" s="5" t="str">
        <f>+[1]※データ子２０!AG237</f>
        <v>金太郎３</v>
      </c>
      <c r="Q240" s="5" t="str">
        <f>+[1]※データ子２０!AK237</f>
        <v>安福久</v>
      </c>
      <c r="R240" s="10" t="str">
        <f>IF([1]※データ子２０!AQ237&lt;&gt;"","◎",0)</f>
        <v>◎</v>
      </c>
      <c r="S240" s="11">
        <f>+[1]※データ子２０!AY237</f>
        <v>0</v>
      </c>
      <c r="T240" s="3">
        <f>+[1]※データ子２０!AZ237</f>
        <v>0</v>
      </c>
      <c r="U240" s="3">
        <f>+[1]※データ子２０!BA237</f>
        <v>0</v>
      </c>
      <c r="V240" s="3">
        <f>+[1]※データ子２０!BB237</f>
        <v>0</v>
      </c>
      <c r="W240" s="3">
        <f>+[1]※データ子２０!BC237</f>
        <v>0</v>
      </c>
      <c r="X240" s="3">
        <f>+[1]※データ子２０!BD237</f>
        <v>0</v>
      </c>
      <c r="Y240" s="8">
        <f>+[1]※データ子２０!BE237</f>
        <v>0</v>
      </c>
      <c r="Z240" s="12">
        <f>+[1]※データ子２０!AS237</f>
        <v>1415435364</v>
      </c>
      <c r="AA240" s="13" t="str">
        <f>+[1]※データ子２０!AT237&amp;" "&amp;[1]※データ子２０!AU237</f>
        <v xml:space="preserve"> </v>
      </c>
    </row>
    <row r="241" spans="1:27">
      <c r="A241" s="1">
        <f>+[1]※データ子２０!B238</f>
        <v>237</v>
      </c>
      <c r="B241" s="1" t="str">
        <f>+[1]※データ子２０!F238</f>
        <v>和輝</v>
      </c>
      <c r="C241" s="2">
        <f>+[1]※データ子２０!G238</f>
        <v>25</v>
      </c>
      <c r="D241" s="3" t="str">
        <f>+[1]※データ子２０!H238</f>
        <v>南</v>
      </c>
      <c r="E241" s="4">
        <f>+[1]※データ子２０!I238</f>
        <v>1472627689</v>
      </c>
      <c r="F241" s="5">
        <f>+[1]※データ子２０!U238</f>
        <v>6</v>
      </c>
      <c r="G241" s="5" t="str">
        <f>+[1]※データ子２０!E238</f>
        <v>去勢</v>
      </c>
      <c r="H241" s="6">
        <f>+[1]※データ子２０!M238</f>
        <v>45865</v>
      </c>
      <c r="I241" s="5">
        <f>+[1]※データ子２０!BG238</f>
        <v>297</v>
      </c>
      <c r="J241" s="5" t="str">
        <f>+[1]※データ子２０!W238</f>
        <v>金太郎３</v>
      </c>
      <c r="K241" s="5" t="str">
        <f>+[1]※データ子２０!P238</f>
        <v>ひさえり</v>
      </c>
      <c r="L241" s="7">
        <f>IF(AC241=0,0,LOOKUP(AC241,'[1]コード（登録区分）'!A:A,'[1]コード（登録区分）'!B:B))</f>
        <v>0</v>
      </c>
      <c r="M241" s="8">
        <f>+[1]※データ子２０!R238</f>
        <v>2638833</v>
      </c>
      <c r="N241" s="9">
        <f>+[1]※データ子２０!T238</f>
        <v>80.400000000000006</v>
      </c>
      <c r="O241" s="5" t="str">
        <f>+[1]※データ子２０!AB238</f>
        <v>平茂晴</v>
      </c>
      <c r="P241" s="5" t="str">
        <f>+[1]※データ子２０!AG238</f>
        <v>安福久</v>
      </c>
      <c r="Q241" s="5" t="str">
        <f>+[1]※データ子２０!AK238</f>
        <v>勝忠平</v>
      </c>
      <c r="R241" s="10" t="str">
        <f>IF([1]※データ子２０!AQ238&lt;&gt;"","◎",0)</f>
        <v>◎</v>
      </c>
      <c r="S241" s="11" t="str">
        <f>+[1]※データ子２０!AY238</f>
        <v>期待</v>
      </c>
      <c r="T241" s="3" t="str">
        <f>+[1]※データ子２０!AZ238</f>
        <v>A</v>
      </c>
      <c r="U241" s="3" t="str">
        <f>+[1]※データ子２０!BA238</f>
        <v>B</v>
      </c>
      <c r="V241" s="3" t="str">
        <f>+[1]※データ子２０!BB238</f>
        <v>A</v>
      </c>
      <c r="W241" s="3" t="str">
        <f>+[1]※データ子２０!BC238</f>
        <v>C</v>
      </c>
      <c r="X241" s="3" t="str">
        <f>+[1]※データ子２０!BD238</f>
        <v>B</v>
      </c>
      <c r="Y241" s="8" t="str">
        <f>+[1]※データ子２０!BE238</f>
        <v>B</v>
      </c>
      <c r="Z241" s="12">
        <f>+[1]※データ子２０!AS238</f>
        <v>1472627689</v>
      </c>
      <c r="AA241" s="13" t="str">
        <f>+[1]※データ子２０!AT238&amp;" "&amp;[1]※データ子２０!AU238</f>
        <v xml:space="preserve"> </v>
      </c>
    </row>
    <row r="242" spans="1:27">
      <c r="A242" s="1">
        <f>+[1]※データ子２０!B239</f>
        <v>238</v>
      </c>
      <c r="B242" s="1" t="str">
        <f>+[1]※データ子２０!F239</f>
        <v>天晴</v>
      </c>
      <c r="C242" s="2">
        <f>+[1]※データ子２０!G239</f>
        <v>25</v>
      </c>
      <c r="D242" s="3" t="str">
        <f>+[1]※データ子２０!H239</f>
        <v>南</v>
      </c>
      <c r="E242" s="4">
        <f>+[1]※データ子２０!I239</f>
        <v>1472627733</v>
      </c>
      <c r="F242" s="5">
        <f>+[1]※データ子２０!U239</f>
        <v>6</v>
      </c>
      <c r="G242" s="5" t="str">
        <f>+[1]※データ子２０!E239</f>
        <v>去勢</v>
      </c>
      <c r="H242" s="6">
        <f>+[1]※データ子２０!M239</f>
        <v>45915</v>
      </c>
      <c r="I242" s="5">
        <f>+[1]※データ子２０!BG239</f>
        <v>247</v>
      </c>
      <c r="J242" s="5" t="str">
        <f>+[1]※データ子２０!W239</f>
        <v>福之鶴</v>
      </c>
      <c r="K242" s="5" t="str">
        <f>+[1]※データ子２０!P239</f>
        <v>りか</v>
      </c>
      <c r="L242" s="7">
        <f>IF(AC242=0,0,LOOKUP(AC242,'[1]コード（登録区分）'!A:A,'[1]コード（登録区分）'!B:B))</f>
        <v>0</v>
      </c>
      <c r="M242" s="8">
        <f>+[1]※データ子２０!R239</f>
        <v>2658678</v>
      </c>
      <c r="N242" s="9">
        <f>+[1]※データ子２０!T239</f>
        <v>80.599999999999994</v>
      </c>
      <c r="O242" s="5" t="str">
        <f>+[1]※データ子２０!AB239</f>
        <v>晴之国</v>
      </c>
      <c r="P242" s="5" t="str">
        <f>+[1]※データ子２０!AG239</f>
        <v>安福久</v>
      </c>
      <c r="Q242" s="5" t="str">
        <f>+[1]※データ子２０!AK239</f>
        <v>平茂勝</v>
      </c>
      <c r="R242" s="10" t="str">
        <f>IF([1]※データ子２０!AQ239&lt;&gt;"","◎",0)</f>
        <v>◎</v>
      </c>
      <c r="S242" s="11">
        <f>+[1]※データ子２０!AY239</f>
        <v>0</v>
      </c>
      <c r="T242" s="3">
        <f>+[1]※データ子２０!AZ239</f>
        <v>0</v>
      </c>
      <c r="U242" s="3">
        <f>+[1]※データ子２０!BA239</f>
        <v>0</v>
      </c>
      <c r="V242" s="3">
        <f>+[1]※データ子２０!BB239</f>
        <v>0</v>
      </c>
      <c r="W242" s="3">
        <f>+[1]※データ子２０!BC239</f>
        <v>0</v>
      </c>
      <c r="X242" s="3">
        <f>+[1]※データ子２０!BD239</f>
        <v>0</v>
      </c>
      <c r="Y242" s="8">
        <f>+[1]※データ子２０!BE239</f>
        <v>0</v>
      </c>
      <c r="Z242" s="12">
        <f>+[1]※データ子２０!AS239</f>
        <v>1472627733</v>
      </c>
      <c r="AA242" s="13" t="str">
        <f>+[1]※データ子２０!AT239&amp;" "&amp;[1]※データ子２０!AU239</f>
        <v xml:space="preserve"> 真菌症</v>
      </c>
    </row>
    <row r="243" spans="1:27">
      <c r="A243" s="1">
        <f>+[1]※データ子２０!B240</f>
        <v>239</v>
      </c>
      <c r="B243" s="1" t="str">
        <f>+[1]※データ子２０!F240</f>
        <v>かずき</v>
      </c>
      <c r="C243" s="2">
        <f>+[1]※データ子２０!G240</f>
        <v>25</v>
      </c>
      <c r="D243" s="3" t="str">
        <f>+[1]※データ子２０!H240</f>
        <v>南</v>
      </c>
      <c r="E243" s="4">
        <f>+[1]※データ子２０!I240</f>
        <v>1472627702</v>
      </c>
      <c r="F243" s="5">
        <f>+[1]※データ子２０!U240</f>
        <v>4</v>
      </c>
      <c r="G243" s="5" t="str">
        <f>+[1]※データ子２０!E240</f>
        <v>雌</v>
      </c>
      <c r="H243" s="6">
        <f>+[1]※データ子２０!M240</f>
        <v>45880</v>
      </c>
      <c r="I243" s="5">
        <f>+[1]※データ子２０!BG240</f>
        <v>282</v>
      </c>
      <c r="J243" s="5" t="str">
        <f>+[1]※データ子２０!W240</f>
        <v>金太郎３</v>
      </c>
      <c r="K243" s="5" t="str">
        <f>+[1]※データ子２０!P240</f>
        <v>みゆき２２３</v>
      </c>
      <c r="L243" s="7">
        <f>IF(AC243=0,0,LOOKUP(AC243,'[1]コード（登録区分）'!A:A,'[1]コード（登録区分）'!B:B))</f>
        <v>0</v>
      </c>
      <c r="M243" s="8">
        <f>+[1]※データ子２０!R240</f>
        <v>1862159</v>
      </c>
      <c r="N243" s="9">
        <f>+[1]※データ子２０!T240</f>
        <v>81.3</v>
      </c>
      <c r="O243" s="5" t="str">
        <f>+[1]※データ子２０!AB240</f>
        <v>百合幸</v>
      </c>
      <c r="P243" s="5" t="str">
        <f>+[1]※データ子２０!AG240</f>
        <v>安福久</v>
      </c>
      <c r="Q243" s="5" t="str">
        <f>+[1]※データ子２０!AK240</f>
        <v>平茂晴</v>
      </c>
      <c r="R243" s="10" t="str">
        <f>IF([1]※データ子２０!AQ240&lt;&gt;"","◎",0)</f>
        <v>◎</v>
      </c>
      <c r="S243" s="11" t="str">
        <f>+[1]※データ子２０!AY240</f>
        <v>期待</v>
      </c>
      <c r="T243" s="3" t="str">
        <f>+[1]※データ子２０!AZ240</f>
        <v>A</v>
      </c>
      <c r="U243" s="3" t="str">
        <f>+[1]※データ子２０!BA240</f>
        <v>B</v>
      </c>
      <c r="V243" s="3" t="str">
        <f>+[1]※データ子２０!BB240</f>
        <v>A</v>
      </c>
      <c r="W243" s="3" t="str">
        <f>+[1]※データ子２０!BC240</f>
        <v>C</v>
      </c>
      <c r="X243" s="3" t="str">
        <f>+[1]※データ子２０!BD240</f>
        <v>C</v>
      </c>
      <c r="Y243" s="8" t="str">
        <f>+[1]※データ子２０!BE240</f>
        <v>B</v>
      </c>
      <c r="Z243" s="12">
        <f>+[1]※データ子２０!AS240</f>
        <v>1472627702</v>
      </c>
      <c r="AA243" s="13" t="str">
        <f>+[1]※データ子２０!AT240&amp;" "&amp;[1]※データ子２０!AU240</f>
        <v xml:space="preserve"> </v>
      </c>
    </row>
    <row r="244" spans="1:27">
      <c r="A244" s="1">
        <f>+[1]※データ子２０!B241</f>
        <v>240</v>
      </c>
      <c r="B244" s="1" t="str">
        <f>+[1]※データ子２０!F241</f>
        <v>豊</v>
      </c>
      <c r="C244" s="2">
        <f>+[1]※データ子２０!G241</f>
        <v>25</v>
      </c>
      <c r="D244" s="3" t="str">
        <f>+[1]※データ子２０!H241</f>
        <v>南</v>
      </c>
      <c r="E244" s="4">
        <f>+[1]※データ子２０!I241</f>
        <v>1415438334</v>
      </c>
      <c r="F244" s="5">
        <f>+[1]※データ子２０!U241</f>
        <v>2</v>
      </c>
      <c r="G244" s="5" t="str">
        <f>+[1]※データ子２０!E241</f>
        <v>去勢</v>
      </c>
      <c r="H244" s="6">
        <f>+[1]※データ子２０!M241</f>
        <v>45897</v>
      </c>
      <c r="I244" s="5">
        <f>+[1]※データ子２０!BG241</f>
        <v>265</v>
      </c>
      <c r="J244" s="5" t="str">
        <f>+[1]※データ子２０!W241</f>
        <v>姫晴久</v>
      </c>
      <c r="K244" s="5" t="str">
        <f>+[1]※データ子２０!P241</f>
        <v>みやび</v>
      </c>
      <c r="L244" s="7">
        <f>IF(AC244=0,0,LOOKUP(AC244,'[1]コード（登録区分）'!A:A,'[1]コード（登録区分）'!B:B))</f>
        <v>0</v>
      </c>
      <c r="M244" s="8">
        <f>+[1]※データ子２０!R241</f>
        <v>2837281</v>
      </c>
      <c r="N244" s="9">
        <f>+[1]※データ子２０!T241</f>
        <v>79.5</v>
      </c>
      <c r="O244" s="5" t="str">
        <f>+[1]※データ子２０!AB241</f>
        <v>諒太郎</v>
      </c>
      <c r="P244" s="5" t="str">
        <f>+[1]※データ子２０!AG241</f>
        <v>安福久</v>
      </c>
      <c r="Q244" s="5" t="str">
        <f>+[1]※データ子２０!AK241</f>
        <v>平茂晴</v>
      </c>
      <c r="R244" s="10" t="str">
        <f>IF([1]※データ子２０!AQ241&lt;&gt;"","◎",0)</f>
        <v>◎</v>
      </c>
      <c r="S244" s="11">
        <f>+[1]※データ子２０!AY241</f>
        <v>0</v>
      </c>
      <c r="T244" s="3">
        <f>+[1]※データ子２０!AZ241</f>
        <v>0</v>
      </c>
      <c r="U244" s="3">
        <f>+[1]※データ子２０!BA241</f>
        <v>0</v>
      </c>
      <c r="V244" s="3">
        <f>+[1]※データ子２０!BB241</f>
        <v>0</v>
      </c>
      <c r="W244" s="3">
        <f>+[1]※データ子２０!BC241</f>
        <v>0</v>
      </c>
      <c r="X244" s="3">
        <f>+[1]※データ子２０!BD241</f>
        <v>0</v>
      </c>
      <c r="Y244" s="8">
        <f>+[1]※データ子２０!BE241</f>
        <v>0</v>
      </c>
      <c r="Z244" s="12">
        <f>+[1]※データ子２０!AS241</f>
        <v>1415438334</v>
      </c>
      <c r="AA244" s="13" t="str">
        <f>+[1]※データ子２０!AT241&amp;" "&amp;[1]※データ子２０!AU241</f>
        <v xml:space="preserve">ｍ </v>
      </c>
    </row>
    <row r="245" spans="1:27" ht="31.75">
      <c r="A245" s="1">
        <f>+[1]※データ子２０!B242</f>
        <v>241</v>
      </c>
      <c r="B245" s="1" t="str">
        <f>+[1]※データ子２０!F242</f>
        <v>ひめこ</v>
      </c>
      <c r="C245" s="2">
        <f>+[1]※データ子２０!G242</f>
        <v>25</v>
      </c>
      <c r="D245" s="3" t="str">
        <f>+[1]※データ子２０!H242</f>
        <v>南</v>
      </c>
      <c r="E245" s="4">
        <f>+[1]※データ子２０!I242</f>
        <v>1415433551</v>
      </c>
      <c r="F245" s="5">
        <f>+[1]※データ子２０!U242</f>
        <v>3</v>
      </c>
      <c r="G245" s="5" t="str">
        <f>+[1]※データ子２０!E242</f>
        <v>雌</v>
      </c>
      <c r="H245" s="6">
        <f>+[1]※データ子２０!M242</f>
        <v>45861</v>
      </c>
      <c r="I245" s="5">
        <f>+[1]※データ子２０!BG242</f>
        <v>301</v>
      </c>
      <c r="J245" s="5" t="str">
        <f>+[1]※データ子２０!W242</f>
        <v>姫晴久</v>
      </c>
      <c r="K245" s="5" t="str">
        <f>+[1]※データ子２０!P242</f>
        <v>ゆうな</v>
      </c>
      <c r="L245" s="7">
        <f>IF(AC245=0,0,LOOKUP(AC245,'[1]コード（登録区分）'!A:A,'[1]コード（登録区分）'!B:B))</f>
        <v>0</v>
      </c>
      <c r="M245" s="8">
        <f>+[1]※データ子２０!R242</f>
        <v>1877394</v>
      </c>
      <c r="N245" s="9">
        <f>+[1]※データ子２０!T242</f>
        <v>81.3</v>
      </c>
      <c r="O245" s="5" t="str">
        <f>+[1]※データ子２０!AB242</f>
        <v>若百合</v>
      </c>
      <c r="P245" s="5" t="str">
        <f>+[1]※データ子２０!AG242</f>
        <v>諒太郎</v>
      </c>
      <c r="Q245" s="5" t="str">
        <f>+[1]※データ子２０!AK242</f>
        <v>金幸</v>
      </c>
      <c r="R245" s="10" t="str">
        <f>IF([1]※データ子２０!AQ242&lt;&gt;"","◎",0)</f>
        <v>◎</v>
      </c>
      <c r="S245" s="11" t="str">
        <f>+[1]※データ子２０!AY242</f>
        <v>期待の期待</v>
      </c>
      <c r="T245" s="3" t="str">
        <f>+[1]※データ子２０!AZ242</f>
        <v>A</v>
      </c>
      <c r="U245" s="3" t="str">
        <f>+[1]※データ子２０!BA242</f>
        <v>A</v>
      </c>
      <c r="V245" s="3" t="str">
        <f>+[1]※データ子２０!BB242</f>
        <v>B</v>
      </c>
      <c r="W245" s="3" t="str">
        <f>+[1]※データ子２０!BC242</f>
        <v>B</v>
      </c>
      <c r="X245" s="3" t="str">
        <f>+[1]※データ子２０!BD242</f>
        <v>B</v>
      </c>
      <c r="Y245" s="8" t="str">
        <f>+[1]※データ子２０!BE242</f>
        <v>A</v>
      </c>
      <c r="Z245" s="12">
        <f>+[1]※データ子２０!AS242</f>
        <v>1415433551</v>
      </c>
      <c r="AA245" s="13" t="str">
        <f>+[1]※データ子２０!AT242&amp;" "&amp;[1]※データ子２０!AU242</f>
        <v xml:space="preserve">ｍ・異性複数産子 </v>
      </c>
    </row>
    <row r="246" spans="1:27" ht="31.75">
      <c r="A246" s="1">
        <f>+[1]※データ子２０!B243</f>
        <v>242</v>
      </c>
      <c r="B246" s="1" t="str">
        <f>+[1]※データ子２０!F243</f>
        <v>そのこ</v>
      </c>
      <c r="C246" s="2">
        <f>+[1]※データ子２０!G243</f>
        <v>25</v>
      </c>
      <c r="D246" s="3" t="str">
        <f>+[1]※データ子２０!H243</f>
        <v>南</v>
      </c>
      <c r="E246" s="4">
        <f>+[1]※データ子２０!I243</f>
        <v>1415433537</v>
      </c>
      <c r="F246" s="5">
        <f>+[1]※データ子２０!U243</f>
        <v>4</v>
      </c>
      <c r="G246" s="5" t="str">
        <f>+[1]※データ子２０!E243</f>
        <v>雌</v>
      </c>
      <c r="H246" s="6">
        <f>+[1]※データ子２０!M243</f>
        <v>45864</v>
      </c>
      <c r="I246" s="5">
        <f>+[1]※データ子２０!BG243</f>
        <v>298</v>
      </c>
      <c r="J246" s="5" t="str">
        <f>+[1]※データ子２０!W243</f>
        <v>幸男</v>
      </c>
      <c r="K246" s="5" t="str">
        <f>+[1]※データ子２０!P243</f>
        <v>つばさ</v>
      </c>
      <c r="L246" s="7">
        <f>IF(AC246=0,0,LOOKUP(AC246,'[1]コード（登録区分）'!A:A,'[1]コード（登録区分）'!B:B))</f>
        <v>0</v>
      </c>
      <c r="M246" s="8">
        <f>+[1]※データ子２０!R243</f>
        <v>2745539</v>
      </c>
      <c r="N246" s="9">
        <f>+[1]※データ子２０!T243</f>
        <v>80.400000000000006</v>
      </c>
      <c r="O246" s="5" t="str">
        <f>+[1]※データ子２０!AB243</f>
        <v>平茂晴</v>
      </c>
      <c r="P246" s="5" t="str">
        <f>+[1]※データ子２０!AG243</f>
        <v>安福久</v>
      </c>
      <c r="Q246" s="5" t="str">
        <f>+[1]※データ子２０!AK243</f>
        <v>百合茂</v>
      </c>
      <c r="R246" s="10" t="str">
        <f>IF([1]※データ子２０!AQ243&lt;&gt;"","◎",0)</f>
        <v>◎</v>
      </c>
      <c r="S246" s="11" t="str">
        <f>+[1]※データ子２０!AY243</f>
        <v>期待の期待</v>
      </c>
      <c r="T246" s="3" t="str">
        <f>+[1]※データ子２０!AZ243</f>
        <v>B</v>
      </c>
      <c r="U246" s="3" t="str">
        <f>+[1]※データ子２０!BA243</f>
        <v>A</v>
      </c>
      <c r="V246" s="3" t="str">
        <f>+[1]※データ子２０!BB243</f>
        <v>C</v>
      </c>
      <c r="W246" s="3" t="str">
        <f>+[1]※データ子２０!BC243</f>
        <v>A</v>
      </c>
      <c r="X246" s="3" t="str">
        <f>+[1]※データ子２０!BD243</f>
        <v>A</v>
      </c>
      <c r="Y246" s="8" t="str">
        <f>+[1]※データ子２０!BE243</f>
        <v>A</v>
      </c>
      <c r="Z246" s="12">
        <f>+[1]※データ子２０!AS243</f>
        <v>1415433537</v>
      </c>
      <c r="AA246" s="13" t="str">
        <f>+[1]※データ子２０!AT243&amp;" "&amp;[1]※データ子２０!AU243</f>
        <v xml:space="preserve">ｍ </v>
      </c>
    </row>
    <row r="247" spans="1:27">
      <c r="A247" s="1">
        <f>+[1]※データ子２０!B244</f>
        <v>243</v>
      </c>
      <c r="B247" s="1" t="str">
        <f>+[1]※データ子２０!F244</f>
        <v>久金</v>
      </c>
      <c r="C247" s="2">
        <f>+[1]※データ子２０!G244</f>
        <v>25</v>
      </c>
      <c r="D247" s="3" t="str">
        <f>+[1]※データ子２０!H244</f>
        <v>南</v>
      </c>
      <c r="E247" s="4">
        <f>+[1]※データ子２０!I244</f>
        <v>1415432479</v>
      </c>
      <c r="F247" s="5">
        <f>+[1]※データ子２０!U244</f>
        <v>9</v>
      </c>
      <c r="G247" s="5" t="str">
        <f>+[1]※データ子２０!E244</f>
        <v>去勢</v>
      </c>
      <c r="H247" s="6">
        <f>+[1]※データ子２０!M244</f>
        <v>45890</v>
      </c>
      <c r="I247" s="5">
        <f>+[1]※データ子２０!BG244</f>
        <v>272</v>
      </c>
      <c r="J247" s="5" t="str">
        <f>+[1]※データ子２０!W244</f>
        <v>金太郎３</v>
      </c>
      <c r="K247" s="5" t="str">
        <f>+[1]※データ子２０!P244</f>
        <v>なつゆき</v>
      </c>
      <c r="L247" s="7">
        <f>IF(AC247=0,0,LOOKUP(AC247,'[1]コード（登録区分）'!A:A,'[1]コード（登録区分）'!B:B))</f>
        <v>0</v>
      </c>
      <c r="M247" s="8">
        <f>+[1]※データ子２０!R244</f>
        <v>2516172</v>
      </c>
      <c r="N247" s="9">
        <f>+[1]※データ子２０!T244</f>
        <v>82.1</v>
      </c>
      <c r="O247" s="5" t="str">
        <f>+[1]※データ子２０!AB244</f>
        <v>安福久</v>
      </c>
      <c r="P247" s="5" t="str">
        <f>+[1]※データ子２０!AG244</f>
        <v>平茂勝</v>
      </c>
      <c r="Q247" s="5" t="str">
        <f>+[1]※データ子２０!AK244</f>
        <v>忠福</v>
      </c>
      <c r="R247" s="10" t="str">
        <f>IF([1]※データ子２０!AQ244&lt;&gt;"","◎",0)</f>
        <v>◎</v>
      </c>
      <c r="S247" s="11" t="str">
        <f>+[1]※データ子２０!AY244</f>
        <v>期待</v>
      </c>
      <c r="T247" s="3" t="str">
        <f>+[1]※データ子２０!AZ244</f>
        <v>B</v>
      </c>
      <c r="U247" s="3" t="str">
        <f>+[1]※データ子２０!BA244</f>
        <v>C</v>
      </c>
      <c r="V247" s="3" t="str">
        <f>+[1]※データ子２０!BB244</f>
        <v>B</v>
      </c>
      <c r="W247" s="3" t="str">
        <f>+[1]※データ子２０!BC244</f>
        <v>B</v>
      </c>
      <c r="X247" s="3" t="str">
        <f>+[1]※データ子２０!BD244</f>
        <v>C</v>
      </c>
      <c r="Y247" s="8" t="str">
        <f>+[1]※データ子２０!BE244</f>
        <v>B</v>
      </c>
      <c r="Z247" s="12">
        <f>+[1]※データ子２０!AS244</f>
        <v>1415432479</v>
      </c>
      <c r="AA247" s="13" t="str">
        <f>+[1]※データ子２０!AT244&amp;" "&amp;[1]※データ子２０!AU244</f>
        <v xml:space="preserve">ｍ </v>
      </c>
    </row>
    <row r="248" spans="1:27" ht="31.75">
      <c r="A248" s="1">
        <f>+[1]※データ子２０!B245</f>
        <v>244</v>
      </c>
      <c r="B248" s="1" t="str">
        <f>+[1]※データ子２０!F245</f>
        <v>みつ</v>
      </c>
      <c r="C248" s="2">
        <f>+[1]※データ子２０!G245</f>
        <v>25</v>
      </c>
      <c r="D248" s="3" t="str">
        <f>+[1]※データ子２０!H245</f>
        <v>南</v>
      </c>
      <c r="E248" s="4">
        <f>+[1]※データ子２０!I245</f>
        <v>1415432462</v>
      </c>
      <c r="F248" s="5">
        <f>+[1]※データ子２０!U245</f>
        <v>9</v>
      </c>
      <c r="G248" s="5" t="str">
        <f>+[1]※データ子２０!E245</f>
        <v>雌</v>
      </c>
      <c r="H248" s="6">
        <f>+[1]※データ子２０!M245</f>
        <v>45894</v>
      </c>
      <c r="I248" s="5">
        <f>+[1]※データ子２０!BG245</f>
        <v>268</v>
      </c>
      <c r="J248" s="5" t="str">
        <f>+[1]※データ子２０!W245</f>
        <v>北美津久</v>
      </c>
      <c r="K248" s="5" t="str">
        <f>+[1]※データ子２０!P245</f>
        <v>かつひさ</v>
      </c>
      <c r="L248" s="7">
        <f>IF(AC248=0,0,LOOKUP(AC248,'[1]コード（登録区分）'!A:A,'[1]コード（登録区分）'!B:B))</f>
        <v>0</v>
      </c>
      <c r="M248" s="8">
        <f>+[1]※データ子２０!R245</f>
        <v>1656611</v>
      </c>
      <c r="N248" s="9">
        <f>+[1]※データ子２０!T245</f>
        <v>81.2</v>
      </c>
      <c r="O248" s="5" t="str">
        <f>+[1]※データ子２０!AB245</f>
        <v>平茂晴</v>
      </c>
      <c r="P248" s="5" t="str">
        <f>+[1]※データ子２０!AG245</f>
        <v>安福久</v>
      </c>
      <c r="Q248" s="5" t="str">
        <f>+[1]※データ子２０!AK245</f>
        <v>平茂勝</v>
      </c>
      <c r="R248" s="10" t="str">
        <f>IF([1]※データ子２０!AQ245&lt;&gt;"","◎",0)</f>
        <v>◎</v>
      </c>
      <c r="S248" s="11" t="str">
        <f>+[1]※データ子２０!AY245</f>
        <v>期待の期待</v>
      </c>
      <c r="T248" s="3" t="str">
        <f>+[1]※データ子２０!AZ245</f>
        <v>C</v>
      </c>
      <c r="U248" s="3" t="str">
        <f>+[1]※データ子２０!BA245</f>
        <v>C</v>
      </c>
      <c r="V248" s="3" t="str">
        <f>+[1]※データ子２０!BB245</f>
        <v>C</v>
      </c>
      <c r="W248" s="3" t="str">
        <f>+[1]※データ子２０!BC245</f>
        <v>C</v>
      </c>
      <c r="X248" s="3" t="str">
        <f>+[1]※データ子２０!BD245</f>
        <v>C</v>
      </c>
      <c r="Y248" s="8" t="str">
        <f>+[1]※データ子２０!BE245</f>
        <v>B</v>
      </c>
      <c r="Z248" s="12">
        <f>+[1]※データ子２０!AS245</f>
        <v>1415432462</v>
      </c>
      <c r="AA248" s="13" t="str">
        <f>+[1]※データ子２０!AT245&amp;" "&amp;[1]※データ子２０!AU245</f>
        <v xml:space="preserve">ｍ </v>
      </c>
    </row>
    <row r="249" spans="1:27">
      <c r="A249" s="1">
        <f>+[1]※データ子２０!B246</f>
        <v>245</v>
      </c>
      <c r="B249" s="1" t="str">
        <f>+[1]※データ子２０!F246</f>
        <v>りこ９４４</v>
      </c>
      <c r="C249" s="2">
        <f>+[1]※データ子２０!G246</f>
        <v>25</v>
      </c>
      <c r="D249" s="3" t="str">
        <f>+[1]※データ子２０!H246</f>
        <v>南</v>
      </c>
      <c r="E249" s="4">
        <f>+[1]※データ子２０!I246</f>
        <v>1415435395</v>
      </c>
      <c r="F249" s="5">
        <f>+[1]※データ子２０!U246</f>
        <v>5</v>
      </c>
      <c r="G249" s="5" t="str">
        <f>+[1]※データ子２０!E246</f>
        <v>雌</v>
      </c>
      <c r="H249" s="6">
        <f>+[1]※データ子２０!M246</f>
        <v>45878</v>
      </c>
      <c r="I249" s="5">
        <f>+[1]※データ子２０!BG246</f>
        <v>284</v>
      </c>
      <c r="J249" s="5" t="str">
        <f>+[1]※データ子２０!W246</f>
        <v>福之鶴</v>
      </c>
      <c r="K249" s="5" t="str">
        <f>+[1]※データ子２０!P246</f>
        <v>ゆりこ２</v>
      </c>
      <c r="L249" s="7">
        <f>IF(AC249=0,0,LOOKUP(AC249,'[1]コード（登録区分）'!A:A,'[1]コード（登録区分）'!B:B))</f>
        <v>0</v>
      </c>
      <c r="M249" s="8">
        <f>+[1]※データ子２０!R246</f>
        <v>2730161</v>
      </c>
      <c r="N249" s="9">
        <f>+[1]※データ子２０!T246</f>
        <v>81.2</v>
      </c>
      <c r="O249" s="5" t="str">
        <f>+[1]※データ子２０!AB246</f>
        <v>幸紀雄</v>
      </c>
      <c r="P249" s="5" t="str">
        <f>+[1]※データ子２０!AG246</f>
        <v>百合茂</v>
      </c>
      <c r="Q249" s="5" t="str">
        <f>+[1]※データ子２０!AK246</f>
        <v>糸晴（佐）</v>
      </c>
      <c r="R249" s="10" t="str">
        <f>IF([1]※データ子２０!AQ246&lt;&gt;"","◎",0)</f>
        <v>◎</v>
      </c>
      <c r="S249" s="11">
        <f>+[1]※データ子２０!AY246</f>
        <v>0</v>
      </c>
      <c r="T249" s="3">
        <f>+[1]※データ子２０!AZ246</f>
        <v>0</v>
      </c>
      <c r="U249" s="3">
        <f>+[1]※データ子２０!BA246</f>
        <v>0</v>
      </c>
      <c r="V249" s="3">
        <f>+[1]※データ子２０!BB246</f>
        <v>0</v>
      </c>
      <c r="W249" s="3">
        <f>+[1]※データ子２０!BC246</f>
        <v>0</v>
      </c>
      <c r="X249" s="3">
        <f>+[1]※データ子２０!BD246</f>
        <v>0</v>
      </c>
      <c r="Y249" s="8">
        <f>+[1]※データ子２０!BE246</f>
        <v>0</v>
      </c>
      <c r="Z249" s="12">
        <f>+[1]※データ子２０!AS246</f>
        <v>1415435395</v>
      </c>
      <c r="AA249" s="13" t="str">
        <f>+[1]※データ子２０!AT246&amp;" "&amp;[1]※データ子２０!AU246</f>
        <v xml:space="preserve"> </v>
      </c>
    </row>
    <row r="250" spans="1:27" ht="31.75">
      <c r="A250" s="1">
        <f>+[1]※データ子２０!B247</f>
        <v>246</v>
      </c>
      <c r="B250" s="1" t="str">
        <f>+[1]※データ子２０!F247</f>
        <v>百合男</v>
      </c>
      <c r="C250" s="2">
        <f>+[1]※データ子２０!G247</f>
        <v>25</v>
      </c>
      <c r="D250" s="3" t="str">
        <f>+[1]※データ子２０!H247</f>
        <v>南</v>
      </c>
      <c r="E250" s="4">
        <f>+[1]※データ子２０!I247</f>
        <v>1415435784</v>
      </c>
      <c r="F250" s="5">
        <f>+[1]※データ子２０!U247</f>
        <v>1</v>
      </c>
      <c r="G250" s="5" t="str">
        <f>+[1]※データ子２０!E247</f>
        <v>去勢</v>
      </c>
      <c r="H250" s="6">
        <f>+[1]※データ子２０!M247</f>
        <v>45876</v>
      </c>
      <c r="I250" s="5">
        <f>+[1]※データ子２０!BG247</f>
        <v>286</v>
      </c>
      <c r="J250" s="5" t="str">
        <f>+[1]※データ子２０!W247</f>
        <v>百合英</v>
      </c>
      <c r="K250" s="5" t="str">
        <f>+[1]※データ子２０!P247</f>
        <v>はるみ</v>
      </c>
      <c r="L250" s="7">
        <f>IF(AC250=0,0,LOOKUP(AC250,'[1]コード（登録区分）'!A:A,'[1]コード（登録区分）'!B:B))</f>
        <v>0</v>
      </c>
      <c r="M250" s="8">
        <f>+[1]※データ子２０!R247</f>
        <v>2874555</v>
      </c>
      <c r="N250" s="9">
        <f>+[1]※データ子２０!T247</f>
        <v>82.2</v>
      </c>
      <c r="O250" s="5" t="str">
        <f>+[1]※データ子２０!AB247</f>
        <v>晴久</v>
      </c>
      <c r="P250" s="5" t="str">
        <f>+[1]※データ子２０!AG247</f>
        <v>北福平</v>
      </c>
      <c r="Q250" s="5" t="str">
        <f>+[1]※データ子２０!AK247</f>
        <v>隆之国</v>
      </c>
      <c r="R250" s="10" t="str">
        <f>IF([1]※データ子２０!AQ247&lt;&gt;"","◎",0)</f>
        <v>◎</v>
      </c>
      <c r="S250" s="11" t="str">
        <f>+[1]※データ子２０!AY247</f>
        <v>期待の期待</v>
      </c>
      <c r="T250" s="3" t="str">
        <f>+[1]※データ子２０!AZ247</f>
        <v>C</v>
      </c>
      <c r="U250" s="3" t="str">
        <f>+[1]※データ子２０!BA247</f>
        <v>B</v>
      </c>
      <c r="V250" s="3" t="str">
        <f>+[1]※データ子２０!BB247</f>
        <v>B</v>
      </c>
      <c r="W250" s="3" t="str">
        <f>+[1]※データ子２０!BC247</f>
        <v>A</v>
      </c>
      <c r="X250" s="3" t="str">
        <f>+[1]※データ子２０!BD247</f>
        <v>A</v>
      </c>
      <c r="Y250" s="8" t="str">
        <f>+[1]※データ子２０!BE247</f>
        <v>B</v>
      </c>
      <c r="Z250" s="12">
        <f>+[1]※データ子２０!AS247</f>
        <v>1415435784</v>
      </c>
      <c r="AA250" s="13" t="str">
        <f>+[1]※データ子２０!AT247&amp;" "&amp;[1]※データ子２０!AU247</f>
        <v xml:space="preserve"> </v>
      </c>
    </row>
    <row r="251" spans="1:27">
      <c r="A251" s="1">
        <f>+[1]※データ子２０!B248</f>
        <v>247</v>
      </c>
      <c r="B251" s="1" t="str">
        <f>+[1]※データ子２０!F248</f>
        <v>夕楽</v>
      </c>
      <c r="C251" s="2">
        <f>+[1]※データ子２０!G248</f>
        <v>25</v>
      </c>
      <c r="D251" s="3" t="str">
        <f>+[1]※データ子２０!H248</f>
        <v>南</v>
      </c>
      <c r="E251" s="4">
        <f>+[1]※データ子２０!I248</f>
        <v>1415435128</v>
      </c>
      <c r="F251" s="5">
        <f>+[1]※データ子２０!U248</f>
        <v>5</v>
      </c>
      <c r="G251" s="5" t="str">
        <f>+[1]※データ子２０!E248</f>
        <v>去勢</v>
      </c>
      <c r="H251" s="6">
        <f>+[1]※データ子２０!M248</f>
        <v>45910</v>
      </c>
      <c r="I251" s="5">
        <f>+[1]※データ子２０!BG248</f>
        <v>252</v>
      </c>
      <c r="J251" s="5" t="str">
        <f>+[1]※データ子２０!W248</f>
        <v>幸男</v>
      </c>
      <c r="K251" s="5" t="str">
        <f>+[1]※データ子２０!P248</f>
        <v>みゆ</v>
      </c>
      <c r="L251" s="7">
        <f>IF(AC251=0,0,LOOKUP(AC251,'[1]コード（登録区分）'!A:A,'[1]コード（登録区分）'!B:B))</f>
        <v>0</v>
      </c>
      <c r="M251" s="8">
        <f>+[1]※データ子２０!R248</f>
        <v>1775001</v>
      </c>
      <c r="N251" s="9">
        <f>+[1]※データ子２０!T248</f>
        <v>81</v>
      </c>
      <c r="O251" s="5" t="str">
        <f>+[1]※データ子２０!AB248</f>
        <v>勝乃幸</v>
      </c>
      <c r="P251" s="5" t="str">
        <f>+[1]※データ子２０!AG248</f>
        <v>安福久</v>
      </c>
      <c r="Q251" s="5" t="str">
        <f>+[1]※データ子２０!AK248</f>
        <v>金幸</v>
      </c>
      <c r="R251" s="10" t="str">
        <f>IF([1]※データ子２０!AQ248&lt;&gt;"","◎",0)</f>
        <v>◎</v>
      </c>
      <c r="S251" s="11" t="str">
        <f>+[1]※データ子２０!AY248</f>
        <v>期待</v>
      </c>
      <c r="T251" s="3" t="str">
        <f>+[1]※データ子２０!AZ248</f>
        <v>C</v>
      </c>
      <c r="U251" s="3" t="str">
        <f>+[1]※データ子２０!BA248</f>
        <v>A</v>
      </c>
      <c r="V251" s="3" t="str">
        <f>+[1]※データ子２０!BB248</f>
        <v>B</v>
      </c>
      <c r="W251" s="3" t="str">
        <f>+[1]※データ子２０!BC248</f>
        <v>A</v>
      </c>
      <c r="X251" s="3" t="str">
        <f>+[1]※データ子２０!BD248</f>
        <v>A</v>
      </c>
      <c r="Y251" s="8" t="str">
        <f>+[1]※データ子２０!BE248</f>
        <v>A</v>
      </c>
      <c r="Z251" s="12">
        <f>+[1]※データ子２０!AS248</f>
        <v>1415435128</v>
      </c>
      <c r="AA251" s="13" t="str">
        <f>+[1]※データ子２０!AT248&amp;" "&amp;[1]※データ子２０!AU248</f>
        <v xml:space="preserve"> </v>
      </c>
    </row>
    <row r="252" spans="1:27">
      <c r="A252" s="1">
        <f>+[1]※データ子２０!B249</f>
        <v>248</v>
      </c>
      <c r="B252" s="1" t="str">
        <f>+[1]※データ子２０!F249</f>
        <v>朗楽</v>
      </c>
      <c r="C252" s="2">
        <f>+[1]※データ子２０!G249</f>
        <v>25</v>
      </c>
      <c r="D252" s="3" t="str">
        <f>+[1]※データ子２０!H249</f>
        <v>南</v>
      </c>
      <c r="E252" s="4">
        <f>+[1]※データ子２０!I249</f>
        <v>1415435081</v>
      </c>
      <c r="F252" s="5">
        <f>+[1]※データ子２０!U249</f>
        <v>6</v>
      </c>
      <c r="G252" s="5" t="str">
        <f>+[1]※データ子２０!E249</f>
        <v>去勢</v>
      </c>
      <c r="H252" s="6">
        <f>+[1]※データ子２０!M249</f>
        <v>45901</v>
      </c>
      <c r="I252" s="5">
        <f>+[1]※データ子２０!BG249</f>
        <v>261</v>
      </c>
      <c r="J252" s="5" t="str">
        <f>+[1]※データ子２０!W249</f>
        <v>幸男</v>
      </c>
      <c r="K252" s="5" t="str">
        <f>+[1]※データ子２０!P249</f>
        <v>ゆりこ</v>
      </c>
      <c r="L252" s="7">
        <f>IF(AC252=0,0,LOOKUP(AC252,'[1]コード（登録区分）'!A:A,'[1]コード（登録区分）'!B:B))</f>
        <v>0</v>
      </c>
      <c r="M252" s="8">
        <f>+[1]※データ子２０!R249</f>
        <v>2643090</v>
      </c>
      <c r="N252" s="9">
        <f>+[1]※データ子２０!T249</f>
        <v>83</v>
      </c>
      <c r="O252" s="5" t="str">
        <f>+[1]※データ子２０!AB249</f>
        <v>喜亀忠</v>
      </c>
      <c r="P252" s="5" t="str">
        <f>+[1]※データ子２０!AG249</f>
        <v>美国桜</v>
      </c>
      <c r="Q252" s="5" t="str">
        <f>+[1]※データ子２０!AK249</f>
        <v>勝忠平</v>
      </c>
      <c r="R252" s="10" t="str">
        <f>IF([1]※データ子２０!AQ249&lt;&gt;"","◎",0)</f>
        <v>◎</v>
      </c>
      <c r="S252" s="11" t="str">
        <f>+[1]※データ子２０!AY249</f>
        <v>期待</v>
      </c>
      <c r="T252" s="3" t="str">
        <f>+[1]※データ子２０!AZ249</f>
        <v>C</v>
      </c>
      <c r="U252" s="3" t="str">
        <f>+[1]※データ子２０!BA249</f>
        <v>A</v>
      </c>
      <c r="V252" s="3" t="str">
        <f>+[1]※データ子２０!BB249</f>
        <v>B</v>
      </c>
      <c r="W252" s="3" t="str">
        <f>+[1]※データ子２０!BC249</f>
        <v>A</v>
      </c>
      <c r="X252" s="3" t="str">
        <f>+[1]※データ子２０!BD249</f>
        <v>A</v>
      </c>
      <c r="Y252" s="8" t="str">
        <f>+[1]※データ子２０!BE249</f>
        <v>A</v>
      </c>
      <c r="Z252" s="12">
        <f>+[1]※データ子２０!AS249</f>
        <v>1415435081</v>
      </c>
      <c r="AA252" s="13" t="str">
        <f>+[1]※データ子２０!AT249&amp;" "&amp;[1]※データ子２０!AU249</f>
        <v xml:space="preserve"> </v>
      </c>
    </row>
    <row r="253" spans="1:27" ht="31.75">
      <c r="A253" s="1">
        <f>+[1]※データ子２０!B250</f>
        <v>249</v>
      </c>
      <c r="B253" s="1" t="str">
        <f>+[1]※データ子２０!F250</f>
        <v>うら</v>
      </c>
      <c r="C253" s="2">
        <f>+[1]※データ子２０!G250</f>
        <v>25</v>
      </c>
      <c r="D253" s="3" t="str">
        <f>+[1]※データ子２０!H250</f>
        <v>南</v>
      </c>
      <c r="E253" s="4">
        <f>+[1]※データ子２０!I250</f>
        <v>1415435234</v>
      </c>
      <c r="F253" s="5">
        <f>+[1]※データ子２０!U250</f>
        <v>9</v>
      </c>
      <c r="G253" s="5" t="str">
        <f>+[1]※データ子２０!E250</f>
        <v>雌</v>
      </c>
      <c r="H253" s="6">
        <f>+[1]※データ子２０!M250</f>
        <v>45901</v>
      </c>
      <c r="I253" s="5">
        <f>+[1]※データ子２０!BG250</f>
        <v>261</v>
      </c>
      <c r="J253" s="5" t="str">
        <f>+[1]※データ子２０!W250</f>
        <v>野喜久</v>
      </c>
      <c r="K253" s="5" t="str">
        <f>+[1]※データ子２０!P250</f>
        <v>第３うめふく</v>
      </c>
      <c r="L253" s="7">
        <f>IF(AC253=0,0,LOOKUP(AC253,'[1]コード（登録区分）'!A:A,'[1]コード（登録区分）'!B:B))</f>
        <v>0</v>
      </c>
      <c r="M253" s="8">
        <f>+[1]※データ子２０!R250</f>
        <v>1687726</v>
      </c>
      <c r="N253" s="9">
        <f>+[1]※データ子２０!T250</f>
        <v>81.8</v>
      </c>
      <c r="O253" s="5" t="str">
        <f>+[1]※データ子２０!AB250</f>
        <v>百合茂</v>
      </c>
      <c r="P253" s="5" t="str">
        <f>+[1]※データ子２０!AG250</f>
        <v>安福久</v>
      </c>
      <c r="Q253" s="5" t="str">
        <f>+[1]※データ子２０!AK250</f>
        <v>平茂勝</v>
      </c>
      <c r="R253" s="10" t="str">
        <f>IF([1]※データ子２０!AQ250&lt;&gt;"","◎",0)</f>
        <v>◎</v>
      </c>
      <c r="S253" s="11" t="str">
        <f>+[1]※データ子２０!AY250</f>
        <v>期待の期待</v>
      </c>
      <c r="T253" s="3" t="str">
        <f>+[1]※データ子２０!AZ250</f>
        <v>C</v>
      </c>
      <c r="U253" s="3" t="str">
        <f>+[1]※データ子２０!BA250</f>
        <v>C</v>
      </c>
      <c r="V253" s="3" t="str">
        <f>+[1]※データ子２０!BB250</f>
        <v>C</v>
      </c>
      <c r="W253" s="3" t="str">
        <f>+[1]※データ子２０!BC250</f>
        <v>C</v>
      </c>
      <c r="X253" s="3" t="str">
        <f>+[1]※データ子２０!BD250</f>
        <v>C</v>
      </c>
      <c r="Y253" s="8" t="str">
        <f>+[1]※データ子２０!BE250</f>
        <v>C</v>
      </c>
      <c r="Z253" s="12">
        <f>+[1]※データ子２０!AS250</f>
        <v>1415435234</v>
      </c>
      <c r="AA253" s="13" t="str">
        <f>+[1]※データ子２０!AT250&amp;" "&amp;[1]※データ子２０!AU250</f>
        <v xml:space="preserve"> </v>
      </c>
    </row>
    <row r="254" spans="1:27" ht="31.75">
      <c r="A254" s="1">
        <f>+[1]※データ子２０!B251</f>
        <v>250</v>
      </c>
      <c r="B254" s="1" t="str">
        <f>+[1]※データ子２０!F251</f>
        <v>つきほ</v>
      </c>
      <c r="C254" s="2">
        <f>+[1]※データ子２０!G251</f>
        <v>25</v>
      </c>
      <c r="D254" s="3" t="str">
        <f>+[1]※データ子２０!H251</f>
        <v>南</v>
      </c>
      <c r="E254" s="4">
        <f>+[1]※データ子２０!I251</f>
        <v>1415435043</v>
      </c>
      <c r="F254" s="5">
        <f>+[1]※データ子２０!U251</f>
        <v>2</v>
      </c>
      <c r="G254" s="5" t="str">
        <f>+[1]※データ子２０!E251</f>
        <v>雌</v>
      </c>
      <c r="H254" s="6">
        <f>+[1]※データ子２０!M251</f>
        <v>45870</v>
      </c>
      <c r="I254" s="5">
        <f>+[1]※データ子２０!BG251</f>
        <v>292</v>
      </c>
      <c r="J254" s="5" t="str">
        <f>+[1]※データ子２０!W251</f>
        <v>幸男</v>
      </c>
      <c r="K254" s="5" t="str">
        <f>+[1]※データ子２０!P251</f>
        <v>みつみらい</v>
      </c>
      <c r="L254" s="7">
        <f>IF(AC254=0,0,LOOKUP(AC254,'[1]コード（登録区分）'!A:A,'[1]コード（登録区分）'!B:B))</f>
        <v>0</v>
      </c>
      <c r="M254" s="8">
        <f>+[1]※データ子２０!R251</f>
        <v>2821385</v>
      </c>
      <c r="N254" s="9">
        <f>+[1]※データ子２０!T251</f>
        <v>80.5</v>
      </c>
      <c r="O254" s="5" t="str">
        <f>+[1]※データ子２０!AB251</f>
        <v>美津照重</v>
      </c>
      <c r="P254" s="5" t="str">
        <f>+[1]※データ子２０!AG251</f>
        <v>百合茂</v>
      </c>
      <c r="Q254" s="5" t="str">
        <f>+[1]※データ子２０!AK251</f>
        <v>安福久</v>
      </c>
      <c r="R254" s="10" t="str">
        <f>IF([1]※データ子２０!AQ251&lt;&gt;"","◎",0)</f>
        <v>◎</v>
      </c>
      <c r="S254" s="11" t="str">
        <f>+[1]※データ子２０!AY251</f>
        <v>期待の期待</v>
      </c>
      <c r="T254" s="3" t="str">
        <f>+[1]※データ子２０!AZ251</f>
        <v>B</v>
      </c>
      <c r="U254" s="3" t="str">
        <f>+[1]※データ子２０!BA251</f>
        <v>A</v>
      </c>
      <c r="V254" s="3" t="str">
        <f>+[1]※データ子２０!BB251</f>
        <v>C</v>
      </c>
      <c r="W254" s="3" t="str">
        <f>+[1]※データ子２０!BC251</f>
        <v>A</v>
      </c>
      <c r="X254" s="3" t="str">
        <f>+[1]※データ子２０!BD251</f>
        <v>A</v>
      </c>
      <c r="Y254" s="8" t="str">
        <f>+[1]※データ子２０!BE251</f>
        <v>A</v>
      </c>
      <c r="Z254" s="12">
        <f>+[1]※データ子２０!AS251</f>
        <v>1415435043</v>
      </c>
      <c r="AA254" s="13" t="str">
        <f>+[1]※データ子２０!AT251&amp;" "&amp;[1]※データ子２０!AU251</f>
        <v xml:space="preserve"> </v>
      </c>
    </row>
    <row r="255" spans="1:27" ht="31.75">
      <c r="A255" s="1">
        <f>+[1]※データ子２０!B252</f>
        <v>251</v>
      </c>
      <c r="B255" s="1" t="str">
        <f>+[1]※データ子２０!F252</f>
        <v>つきや</v>
      </c>
      <c r="C255" s="2">
        <f>+[1]※データ子２０!G252</f>
        <v>25</v>
      </c>
      <c r="D255" s="3" t="str">
        <f>+[1]※データ子２０!H252</f>
        <v>南</v>
      </c>
      <c r="E255" s="4">
        <f>+[1]※データ子２０!I252</f>
        <v>1415435067</v>
      </c>
      <c r="F255" s="5">
        <f>+[1]※データ子２０!U252</f>
        <v>3</v>
      </c>
      <c r="G255" s="5" t="str">
        <f>+[1]※データ子２０!E252</f>
        <v>雌</v>
      </c>
      <c r="H255" s="6">
        <f>+[1]※データ子２０!M252</f>
        <v>45873</v>
      </c>
      <c r="I255" s="5">
        <f>+[1]※データ子２０!BG252</f>
        <v>289</v>
      </c>
      <c r="J255" s="5" t="str">
        <f>+[1]※データ子２０!W252</f>
        <v>姫晴久</v>
      </c>
      <c r="K255" s="5" t="str">
        <f>+[1]※データ子２０!P252</f>
        <v>ともざくら２</v>
      </c>
      <c r="L255" s="7">
        <f>IF(AC255=0,0,LOOKUP(AC255,'[1]コード（登録区分）'!A:A,'[1]コード（登録区分）'!B:B))</f>
        <v>0</v>
      </c>
      <c r="M255" s="8">
        <f>+[1]※データ子２０!R252</f>
        <v>2809025</v>
      </c>
      <c r="N255" s="9">
        <f>+[1]※データ子２０!T252</f>
        <v>78.900000000000006</v>
      </c>
      <c r="O255" s="5" t="str">
        <f>+[1]※データ子２０!AB252</f>
        <v>勝乃幸</v>
      </c>
      <c r="P255" s="5" t="str">
        <f>+[1]※データ子２０!AG252</f>
        <v>美国桜</v>
      </c>
      <c r="Q255" s="5" t="str">
        <f>+[1]※データ子２０!AK252</f>
        <v>百合茂</v>
      </c>
      <c r="R255" s="10" t="str">
        <f>IF([1]※データ子２０!AQ252&lt;&gt;"","◎",0)</f>
        <v>◎</v>
      </c>
      <c r="S255" s="11" t="str">
        <f>+[1]※データ子２０!AY252</f>
        <v>期待の期待</v>
      </c>
      <c r="T255" s="3" t="str">
        <f>+[1]※データ子２０!AZ252</f>
        <v>B</v>
      </c>
      <c r="U255" s="3" t="str">
        <f>+[1]※データ子２０!BA252</f>
        <v>A</v>
      </c>
      <c r="V255" s="3" t="str">
        <f>+[1]※データ子２０!BB252</f>
        <v>A</v>
      </c>
      <c r="W255" s="3" t="str">
        <f>+[1]※データ子２０!BC252</f>
        <v>B</v>
      </c>
      <c r="X255" s="3" t="str">
        <f>+[1]※データ子２０!BD252</f>
        <v>A</v>
      </c>
      <c r="Y255" s="8" t="str">
        <f>+[1]※データ子２０!BE252</f>
        <v>A</v>
      </c>
      <c r="Z255" s="12">
        <f>+[1]※データ子２０!AS252</f>
        <v>1415435067</v>
      </c>
      <c r="AA255" s="13" t="str">
        <f>+[1]※データ子２０!AT252&amp;" "&amp;[1]※データ子２０!AU252</f>
        <v xml:space="preserve"> </v>
      </c>
    </row>
    <row r="256" spans="1:27">
      <c r="A256" s="1">
        <f>+[1]※データ子２０!B253</f>
        <v>252</v>
      </c>
      <c r="B256" s="1" t="str">
        <f>+[1]※データ子２０!F253</f>
        <v>つきの</v>
      </c>
      <c r="C256" s="2">
        <f>+[1]※データ子２０!G253</f>
        <v>25</v>
      </c>
      <c r="D256" s="3" t="str">
        <f>+[1]※データ子２０!H253</f>
        <v>南</v>
      </c>
      <c r="E256" s="4">
        <f>+[1]※データ子２０!I253</f>
        <v>1415435074</v>
      </c>
      <c r="F256" s="5">
        <f>+[1]※データ子２０!U253</f>
        <v>7</v>
      </c>
      <c r="G256" s="5" t="str">
        <f>+[1]※データ子２０!E253</f>
        <v>雌</v>
      </c>
      <c r="H256" s="6">
        <f>+[1]※データ子２０!M253</f>
        <v>45874</v>
      </c>
      <c r="I256" s="5">
        <f>+[1]※データ子２０!BG253</f>
        <v>288</v>
      </c>
      <c r="J256" s="5" t="str">
        <f>+[1]※データ子２０!W253</f>
        <v>幸男</v>
      </c>
      <c r="K256" s="5" t="str">
        <f>+[1]※データ子２０!P253</f>
        <v>さゆり</v>
      </c>
      <c r="L256" s="7">
        <f>IF(AC256=0,0,LOOKUP(AC256,'[1]コード（登録区分）'!A:A,'[1]コード（登録区分）'!B:B))</f>
        <v>0</v>
      </c>
      <c r="M256" s="8">
        <f>+[1]※データ子２０!R253</f>
        <v>2626714</v>
      </c>
      <c r="N256" s="9">
        <f>+[1]※データ子２０!T253</f>
        <v>79.7</v>
      </c>
      <c r="O256" s="5" t="str">
        <f>+[1]※データ子２０!AB253</f>
        <v>美国桜</v>
      </c>
      <c r="P256" s="5" t="str">
        <f>+[1]※データ子２０!AG253</f>
        <v>安福久</v>
      </c>
      <c r="Q256" s="5" t="str">
        <f>+[1]※データ子２０!AK253</f>
        <v>百合茂</v>
      </c>
      <c r="R256" s="10" t="str">
        <f>IF([1]※データ子２０!AQ253&lt;&gt;"","◎",0)</f>
        <v>◎</v>
      </c>
      <c r="S256" s="11" t="str">
        <f>+[1]※データ子２０!AY253</f>
        <v>期待</v>
      </c>
      <c r="T256" s="3" t="str">
        <f>+[1]※データ子２０!AZ253</f>
        <v>C</v>
      </c>
      <c r="U256" s="3" t="str">
        <f>+[1]※データ子２０!BA253</f>
        <v>A</v>
      </c>
      <c r="V256" s="3" t="str">
        <f>+[1]※データ子２０!BB253</f>
        <v>C</v>
      </c>
      <c r="W256" s="3" t="str">
        <f>+[1]※データ子２０!BC253</f>
        <v>A</v>
      </c>
      <c r="X256" s="3" t="str">
        <f>+[1]※データ子２０!BD253</f>
        <v>A</v>
      </c>
      <c r="Y256" s="8" t="str">
        <f>+[1]※データ子２０!BE253</f>
        <v>A</v>
      </c>
      <c r="Z256" s="12">
        <f>+[1]※データ子２０!AS253</f>
        <v>1415435074</v>
      </c>
      <c r="AA256" s="13" t="str">
        <f>+[1]※データ子２０!AT253&amp;" "&amp;[1]※データ子２０!AU253</f>
        <v xml:space="preserve"> </v>
      </c>
    </row>
    <row r="257" spans="1:27">
      <c r="A257" s="1">
        <f>+[1]※データ子２０!B254</f>
        <v>253</v>
      </c>
      <c r="B257" s="1" t="str">
        <f>+[1]※データ子２０!F254</f>
        <v>つきと</v>
      </c>
      <c r="C257" s="2">
        <f>+[1]※データ子２０!G254</f>
        <v>25</v>
      </c>
      <c r="D257" s="3" t="str">
        <f>+[1]※データ子２０!H254</f>
        <v>南</v>
      </c>
      <c r="E257" s="4">
        <f>+[1]※データ子２０!I254</f>
        <v>1415435098</v>
      </c>
      <c r="F257" s="5">
        <f>+[1]※データ子２０!U254</f>
        <v>9</v>
      </c>
      <c r="G257" s="5" t="str">
        <f>+[1]※データ子２０!E254</f>
        <v>雌</v>
      </c>
      <c r="H257" s="6">
        <f>+[1]※データ子２０!M254</f>
        <v>45867</v>
      </c>
      <c r="I257" s="5">
        <f>+[1]※データ子２０!BG254</f>
        <v>295</v>
      </c>
      <c r="J257" s="5" t="str">
        <f>+[1]※データ子２０!W254</f>
        <v>金太郎３</v>
      </c>
      <c r="K257" s="5" t="str">
        <f>+[1]※データ子２０!P254</f>
        <v>みつただ</v>
      </c>
      <c r="L257" s="7">
        <f>IF(AC257=0,0,LOOKUP(AC257,'[1]コード（登録区分）'!A:A,'[1]コード（登録区分）'!B:B))</f>
        <v>0</v>
      </c>
      <c r="M257" s="8">
        <f>+[1]※データ子２０!R254</f>
        <v>1666278</v>
      </c>
      <c r="N257" s="9">
        <f>+[1]※データ子２０!T254</f>
        <v>81.7</v>
      </c>
      <c r="O257" s="5" t="str">
        <f>+[1]※データ子２０!AB254</f>
        <v>勝忠平</v>
      </c>
      <c r="P257" s="5" t="str">
        <f>+[1]※データ子２０!AG254</f>
        <v>美津福</v>
      </c>
      <c r="Q257" s="5" t="str">
        <f>+[1]※データ子２０!AK254</f>
        <v>平茂勝</v>
      </c>
      <c r="R257" s="10" t="str">
        <f>IF([1]※データ子２０!AQ254&lt;&gt;"","◎",0)</f>
        <v>◎</v>
      </c>
      <c r="S257" s="11" t="str">
        <f>+[1]※データ子２０!AY254</f>
        <v>期待</v>
      </c>
      <c r="T257" s="3" t="str">
        <f>+[1]※データ子２０!AZ254</f>
        <v>A</v>
      </c>
      <c r="U257" s="3" t="str">
        <f>+[1]※データ子２０!BA254</f>
        <v>C</v>
      </c>
      <c r="V257" s="3" t="str">
        <f>+[1]※データ子２０!BB254</f>
        <v>A</v>
      </c>
      <c r="W257" s="3" t="str">
        <f>+[1]※データ子２０!BC254</f>
        <v>C</v>
      </c>
      <c r="X257" s="3" t="str">
        <f>+[1]※データ子２０!BD254</f>
        <v>C</v>
      </c>
      <c r="Y257" s="8" t="str">
        <f>+[1]※データ子２０!BE254</f>
        <v>C</v>
      </c>
      <c r="Z257" s="12">
        <f>+[1]※データ子２０!AS254</f>
        <v>1415435098</v>
      </c>
      <c r="AA257" s="13" t="str">
        <f>+[1]※データ子２０!AT254&amp;" "&amp;[1]※データ子２０!AU254</f>
        <v xml:space="preserve"> </v>
      </c>
    </row>
    <row r="258" spans="1:27">
      <c r="A258" s="1">
        <f>+[1]※データ子２０!B255</f>
        <v>254</v>
      </c>
      <c r="B258" s="1" t="str">
        <f>+[1]※データ子２０!F255</f>
        <v>つきみ</v>
      </c>
      <c r="C258" s="2">
        <f>+[1]※データ子２０!G255</f>
        <v>25</v>
      </c>
      <c r="D258" s="3" t="str">
        <f>+[1]※データ子２０!H255</f>
        <v>南</v>
      </c>
      <c r="E258" s="4">
        <f>+[1]※データ子２０!I255</f>
        <v>1415433049</v>
      </c>
      <c r="F258" s="5">
        <f>+[1]※データ子２０!U255</f>
        <v>7</v>
      </c>
      <c r="G258" s="5" t="str">
        <f>+[1]※データ子２０!E255</f>
        <v>雌</v>
      </c>
      <c r="H258" s="6">
        <f>+[1]※データ子２０!M255</f>
        <v>45858</v>
      </c>
      <c r="I258" s="5">
        <f>+[1]※データ子２０!BG255</f>
        <v>304</v>
      </c>
      <c r="J258" s="5" t="str">
        <f>+[1]※データ子２０!W255</f>
        <v>勝乃幸</v>
      </c>
      <c r="K258" s="5" t="str">
        <f>+[1]※データ子２０!P255</f>
        <v>らら</v>
      </c>
      <c r="L258" s="7">
        <f>IF(AC258=0,0,LOOKUP(AC258,'[1]コード（登録区分）'!A:A,'[1]コード（登録区分）'!B:B))</f>
        <v>0</v>
      </c>
      <c r="M258" s="8">
        <f>+[1]※データ子２０!R255</f>
        <v>1718223</v>
      </c>
      <c r="N258" s="9">
        <f>+[1]※データ子２０!T255</f>
        <v>81.099999999999994</v>
      </c>
      <c r="O258" s="5" t="str">
        <f>+[1]※データ子２０!AB255</f>
        <v>平茂晴</v>
      </c>
      <c r="P258" s="5" t="str">
        <f>+[1]※データ子２０!AG255</f>
        <v>勝忠平</v>
      </c>
      <c r="Q258" s="5" t="str">
        <f>+[1]※データ子２０!AK255</f>
        <v>第１花国</v>
      </c>
      <c r="R258" s="10" t="str">
        <f>IF([1]※データ子２０!AQ255&lt;&gt;"","◎",0)</f>
        <v>◎</v>
      </c>
      <c r="S258" s="11" t="str">
        <f>+[1]※データ子２０!AY255</f>
        <v>期待</v>
      </c>
      <c r="T258" s="3" t="str">
        <f>+[1]※データ子２０!AZ255</f>
        <v>B</v>
      </c>
      <c r="U258" s="3" t="str">
        <f>+[1]※データ子２０!BA255</f>
        <v>A</v>
      </c>
      <c r="V258" s="3" t="str">
        <f>+[1]※データ子２０!BB255</f>
        <v>A</v>
      </c>
      <c r="W258" s="3" t="str">
        <f>+[1]※データ子２０!BC255</f>
        <v>B</v>
      </c>
      <c r="X258" s="3" t="str">
        <f>+[1]※データ子２０!BD255</f>
        <v>A</v>
      </c>
      <c r="Y258" s="8" t="str">
        <f>+[1]※データ子２０!BE255</f>
        <v>A</v>
      </c>
      <c r="Z258" s="12">
        <f>+[1]※データ子２０!AS255</f>
        <v>1415433049</v>
      </c>
      <c r="AA258" s="13" t="str">
        <f>+[1]※データ子２０!AT255&amp;" "&amp;[1]※データ子２０!AU255</f>
        <v xml:space="preserve"> </v>
      </c>
    </row>
    <row r="259" spans="1:27">
      <c r="A259" s="1">
        <f>+[1]※データ子２０!B256</f>
        <v>255</v>
      </c>
      <c r="B259" s="1" t="str">
        <f>+[1]※データ子２０!F256</f>
        <v>みよちゃん</v>
      </c>
      <c r="C259" s="2">
        <f>+[1]※データ子２０!G256</f>
        <v>25</v>
      </c>
      <c r="D259" s="3" t="str">
        <f>+[1]※データ子２０!H256</f>
        <v>南</v>
      </c>
      <c r="E259" s="4">
        <f>+[1]※データ子２０!I256</f>
        <v>1415435326</v>
      </c>
      <c r="F259" s="5">
        <f>+[1]※データ子２０!U256</f>
        <v>7</v>
      </c>
      <c r="G259" s="5" t="str">
        <f>+[1]※データ子２０!E256</f>
        <v>雌</v>
      </c>
      <c r="H259" s="6">
        <f>+[1]※データ子２０!M256</f>
        <v>45881</v>
      </c>
      <c r="I259" s="5">
        <f>+[1]※データ子２０!BG256</f>
        <v>281</v>
      </c>
      <c r="J259" s="5" t="str">
        <f>+[1]※データ子２０!W256</f>
        <v>金太郎３</v>
      </c>
      <c r="K259" s="5" t="str">
        <f>+[1]※データ子２０!P256</f>
        <v>こゆき</v>
      </c>
      <c r="L259" s="7">
        <f>IF(AC259=0,0,LOOKUP(AC259,'[1]コード（登録区分）'!A:A,'[1]コード（登録区分）'!B:B))</f>
        <v>0</v>
      </c>
      <c r="M259" s="8">
        <f>+[1]※データ子２０!R256</f>
        <v>2590534</v>
      </c>
      <c r="N259" s="9">
        <f>+[1]※データ子２０!T256</f>
        <v>80</v>
      </c>
      <c r="O259" s="5" t="str">
        <f>+[1]※データ子２０!AB256</f>
        <v>幸紀雄</v>
      </c>
      <c r="P259" s="5" t="str">
        <f>+[1]※データ子２０!AG256</f>
        <v>安福久</v>
      </c>
      <c r="Q259" s="5" t="str">
        <f>+[1]※データ子２０!AK256</f>
        <v>美穂国</v>
      </c>
      <c r="R259" s="10" t="str">
        <f>IF([1]※データ子２０!AQ256&lt;&gt;"","◎",0)</f>
        <v>◎</v>
      </c>
      <c r="S259" s="11" t="str">
        <f>+[1]※データ子２０!AY256</f>
        <v>期待</v>
      </c>
      <c r="T259" s="3" t="str">
        <f>+[1]※データ子２０!AZ256</f>
        <v>A</v>
      </c>
      <c r="U259" s="3" t="str">
        <f>+[1]※データ子２０!BA256</f>
        <v>C</v>
      </c>
      <c r="V259" s="3" t="str">
        <f>+[1]※データ子２０!BB256</f>
        <v>A</v>
      </c>
      <c r="W259" s="3" t="str">
        <f>+[1]※データ子２０!BC256</f>
        <v>C</v>
      </c>
      <c r="X259" s="3" t="str">
        <f>+[1]※データ子２０!BD256</f>
        <v>C</v>
      </c>
      <c r="Y259" s="8" t="str">
        <f>+[1]※データ子２０!BE256</f>
        <v>B</v>
      </c>
      <c r="Z259" s="12">
        <f>+[1]※データ子２０!AS256</f>
        <v>1415435326</v>
      </c>
      <c r="AA259" s="13" t="str">
        <f>+[1]※データ子２０!AT256&amp;" "&amp;[1]※データ子２０!AU256</f>
        <v xml:space="preserve"> </v>
      </c>
    </row>
    <row r="260" spans="1:27">
      <c r="A260" s="1">
        <f>+[1]※データ子２０!B257</f>
        <v>256</v>
      </c>
      <c r="B260" s="1" t="str">
        <f>+[1]※データ子２０!F257</f>
        <v>福男</v>
      </c>
      <c r="C260" s="2">
        <f>+[1]※データ子２０!G257</f>
        <v>25</v>
      </c>
      <c r="D260" s="3" t="str">
        <f>+[1]※データ子２０!H257</f>
        <v>南</v>
      </c>
      <c r="E260" s="4">
        <f>+[1]※データ子２０!I257</f>
        <v>1415435814</v>
      </c>
      <c r="F260" s="5">
        <f>+[1]※データ子２０!U257</f>
        <v>6</v>
      </c>
      <c r="G260" s="5" t="str">
        <f>+[1]※データ子２０!E257</f>
        <v>去勢</v>
      </c>
      <c r="H260" s="6">
        <f>+[1]※データ子２０!M257</f>
        <v>45886</v>
      </c>
      <c r="I260" s="5">
        <f>+[1]※データ子２０!BG257</f>
        <v>276</v>
      </c>
      <c r="J260" s="5" t="str">
        <f>+[1]※データ子２０!W257</f>
        <v>幸男</v>
      </c>
      <c r="K260" s="5" t="str">
        <f>+[1]※データ子２０!P257</f>
        <v>第２ふくさとこ</v>
      </c>
      <c r="L260" s="7">
        <f>IF(AC260=0,0,LOOKUP(AC260,'[1]コード（登録区分）'!A:A,'[1]コード（登録区分）'!B:B))</f>
        <v>0</v>
      </c>
      <c r="M260" s="8">
        <f>+[1]※データ子２０!R257</f>
        <v>1695342</v>
      </c>
      <c r="N260" s="9">
        <f>+[1]※データ子２０!T257</f>
        <v>83</v>
      </c>
      <c r="O260" s="5" t="str">
        <f>+[1]※データ子２０!AB257</f>
        <v>安福久</v>
      </c>
      <c r="P260" s="5" t="str">
        <f>+[1]※データ子２０!AG257</f>
        <v>百合茂</v>
      </c>
      <c r="Q260" s="5" t="str">
        <f>+[1]※データ子２０!AK257</f>
        <v>晴美桜</v>
      </c>
      <c r="R260" s="10" t="str">
        <f>IF([1]※データ子２０!AQ257&lt;&gt;"","◎",0)</f>
        <v>◎</v>
      </c>
      <c r="S260" s="11" t="str">
        <f>+[1]※データ子２０!AY257</f>
        <v>期待</v>
      </c>
      <c r="T260" s="3" t="str">
        <f>+[1]※データ子２０!AZ257</f>
        <v>C</v>
      </c>
      <c r="U260" s="3" t="str">
        <f>+[1]※データ子２０!BA257</f>
        <v>A</v>
      </c>
      <c r="V260" s="3" t="str">
        <f>+[1]※データ子２０!BB257</f>
        <v>C</v>
      </c>
      <c r="W260" s="3" t="str">
        <f>+[1]※データ子２０!BC257</f>
        <v>A</v>
      </c>
      <c r="X260" s="3" t="str">
        <f>+[1]※データ子２０!BD257</f>
        <v>A</v>
      </c>
      <c r="Y260" s="8" t="str">
        <f>+[1]※データ子２０!BE257</f>
        <v>A</v>
      </c>
      <c r="Z260" s="12">
        <f>+[1]※データ子２０!AS257</f>
        <v>1415435814</v>
      </c>
      <c r="AA260" s="13" t="str">
        <f>+[1]※データ子２０!AT257&amp;" "&amp;[1]※データ子２０!AU257</f>
        <v xml:space="preserve"> </v>
      </c>
    </row>
    <row r="261" spans="1:27">
      <c r="A261" s="1">
        <f>+[1]※データ子２０!B258</f>
        <v>257</v>
      </c>
      <c r="B261" s="1" t="str">
        <f>+[1]※データ子２０!F258</f>
        <v>幸福</v>
      </c>
      <c r="C261" s="2">
        <f>+[1]※データ子２０!G258</f>
        <v>25</v>
      </c>
      <c r="D261" s="3" t="str">
        <f>+[1]※データ子２０!H258</f>
        <v>南</v>
      </c>
      <c r="E261" s="4">
        <f>+[1]※データ子２０!I258</f>
        <v>1415435791</v>
      </c>
      <c r="F261" s="5">
        <f>+[1]※データ子２０!U258</f>
        <v>10</v>
      </c>
      <c r="G261" s="5" t="str">
        <f>+[1]※データ子２０!E258</f>
        <v>去勢</v>
      </c>
      <c r="H261" s="6">
        <f>+[1]※データ子２０!M258</f>
        <v>45880</v>
      </c>
      <c r="I261" s="5">
        <f>+[1]※データ子２０!BG258</f>
        <v>282</v>
      </c>
      <c r="J261" s="5" t="str">
        <f>+[1]※データ子２０!W258</f>
        <v>幸男</v>
      </c>
      <c r="K261" s="5" t="str">
        <f>+[1]※データ子２０!P258</f>
        <v>しげやす２</v>
      </c>
      <c r="L261" s="7">
        <f>IF(AC261=0,0,LOOKUP(AC261,'[1]コード（登録区分）'!A:A,'[1]コード（登録区分）'!B:B))</f>
        <v>0</v>
      </c>
      <c r="M261" s="8">
        <f>+[1]※データ子２０!R258</f>
        <v>1618619</v>
      </c>
      <c r="N261" s="9">
        <f>+[1]※データ子２０!T258</f>
        <v>80</v>
      </c>
      <c r="O261" s="5" t="str">
        <f>+[1]※データ子２０!AB258</f>
        <v>勝忠平</v>
      </c>
      <c r="P261" s="5" t="str">
        <f>+[1]※データ子２０!AG258</f>
        <v>安糸福</v>
      </c>
      <c r="Q261" s="5" t="str">
        <f>+[1]※データ子２０!AK258</f>
        <v>平茂勝</v>
      </c>
      <c r="R261" s="10" t="str">
        <f>IF([1]※データ子２０!AQ258&lt;&gt;"","◎",0)</f>
        <v>◎</v>
      </c>
      <c r="S261" s="11" t="str">
        <f>+[1]※データ子２０!AY258</f>
        <v>期待</v>
      </c>
      <c r="T261" s="3" t="str">
        <f>+[1]※データ子２０!AZ258</f>
        <v>B</v>
      </c>
      <c r="U261" s="3" t="str">
        <f>+[1]※データ子２０!BA258</f>
        <v>A</v>
      </c>
      <c r="V261" s="3" t="str">
        <f>+[1]※データ子２０!BB258</f>
        <v>B</v>
      </c>
      <c r="W261" s="3" t="str">
        <f>+[1]※データ子２０!BC258</f>
        <v>B</v>
      </c>
      <c r="X261" s="3" t="str">
        <f>+[1]※データ子２０!BD258</f>
        <v>A</v>
      </c>
      <c r="Y261" s="8" t="str">
        <f>+[1]※データ子２０!BE258</f>
        <v>A</v>
      </c>
      <c r="Z261" s="12">
        <f>+[1]※データ子２０!AS258</f>
        <v>1415435791</v>
      </c>
      <c r="AA261" s="13" t="str">
        <f>+[1]※データ子２０!AT258&amp;" "&amp;[1]※データ子２０!AU258</f>
        <v xml:space="preserve"> </v>
      </c>
    </row>
    <row r="262" spans="1:27" ht="31.75">
      <c r="A262" s="1">
        <f>+[1]※データ子２０!B259</f>
        <v>258</v>
      </c>
      <c r="B262" s="1" t="str">
        <f>+[1]※データ子２０!F259</f>
        <v>小夏晴</v>
      </c>
      <c r="C262" s="2">
        <f>+[1]※データ子２０!G259</f>
        <v>25</v>
      </c>
      <c r="D262" s="3" t="str">
        <f>+[1]※データ子２０!H259</f>
        <v>南</v>
      </c>
      <c r="E262" s="4">
        <f>+[1]※データ子２０!I259</f>
        <v>1472631952</v>
      </c>
      <c r="F262" s="5">
        <f>+[1]※データ子２０!U259</f>
        <v>3</v>
      </c>
      <c r="G262" s="5" t="str">
        <f>+[1]※データ子２０!E259</f>
        <v>去勢</v>
      </c>
      <c r="H262" s="6">
        <f>+[1]※データ子２０!M259</f>
        <v>45879</v>
      </c>
      <c r="I262" s="5">
        <f>+[1]※データ子２０!BG259</f>
        <v>283</v>
      </c>
      <c r="J262" s="5" t="str">
        <f>+[1]※データ子２０!W259</f>
        <v>晴久</v>
      </c>
      <c r="K262" s="5" t="str">
        <f>+[1]※データ子２０!P259</f>
        <v>こなつ５３の８３</v>
      </c>
      <c r="L262" s="7">
        <f>IF(AC262=0,0,LOOKUP(AC262,'[1]コード（登録区分）'!A:A,'[1]コード（登録区分）'!B:B))</f>
        <v>0</v>
      </c>
      <c r="M262" s="8">
        <f>+[1]※データ子２０!R259</f>
        <v>2810149</v>
      </c>
      <c r="N262" s="9">
        <f>+[1]※データ子２０!T259</f>
        <v>80.900000000000006</v>
      </c>
      <c r="O262" s="5" t="str">
        <f>+[1]※データ子２０!AB259</f>
        <v>福之姫</v>
      </c>
      <c r="P262" s="5" t="str">
        <f>+[1]※データ子２０!AG259</f>
        <v>勝忠平</v>
      </c>
      <c r="Q262" s="5" t="str">
        <f>+[1]※データ子２０!AK259</f>
        <v>牛若丸（長）</v>
      </c>
      <c r="R262" s="10" t="str">
        <f>IF([1]※データ子２０!AQ259&lt;&gt;"","◎",0)</f>
        <v>◎</v>
      </c>
      <c r="S262" s="11" t="str">
        <f>+[1]※データ子２０!AY259</f>
        <v>期待の期待</v>
      </c>
      <c r="T262" s="3" t="str">
        <f>+[1]※データ子２０!AZ259</f>
        <v>B</v>
      </c>
      <c r="U262" s="3" t="str">
        <f>+[1]※データ子２０!BA259</f>
        <v>A</v>
      </c>
      <c r="V262" s="3" t="str">
        <f>+[1]※データ子２０!BB259</f>
        <v>B</v>
      </c>
      <c r="W262" s="3" t="str">
        <f>+[1]※データ子２０!BC259</f>
        <v>C</v>
      </c>
      <c r="X262" s="3" t="str">
        <f>+[1]※データ子２０!BD259</f>
        <v>B</v>
      </c>
      <c r="Y262" s="8" t="str">
        <f>+[1]※データ子２０!BE259</f>
        <v>A</v>
      </c>
      <c r="Z262" s="12">
        <f>+[1]※データ子２０!AS259</f>
        <v>1472631952</v>
      </c>
      <c r="AA262" s="13" t="str">
        <f>+[1]※データ子２０!AT259&amp;" "&amp;[1]※データ子２０!AU259</f>
        <v xml:space="preserve"> </v>
      </c>
    </row>
    <row r="263" spans="1:27">
      <c r="A263" s="1">
        <f>+[1]※データ子２０!B260</f>
        <v>259</v>
      </c>
      <c r="B263" s="1" t="str">
        <f>+[1]※データ子２０!F260</f>
        <v>小夏幸</v>
      </c>
      <c r="C263" s="2">
        <f>+[1]※データ子２０!G260</f>
        <v>25</v>
      </c>
      <c r="D263" s="3" t="str">
        <f>+[1]※データ子２０!H260</f>
        <v>南</v>
      </c>
      <c r="E263" s="4">
        <f>+[1]※データ子２０!I260</f>
        <v>1472631969</v>
      </c>
      <c r="F263" s="5">
        <f>+[1]※データ子２０!U260</f>
        <v>4</v>
      </c>
      <c r="G263" s="5" t="str">
        <f>+[1]※データ子２０!E260</f>
        <v>去勢</v>
      </c>
      <c r="H263" s="6">
        <f>+[1]※データ子２０!M260</f>
        <v>45887</v>
      </c>
      <c r="I263" s="5">
        <f>+[1]※データ子２０!BG260</f>
        <v>275</v>
      </c>
      <c r="J263" s="5" t="str">
        <f>+[1]※データ子２０!W260</f>
        <v>幸男</v>
      </c>
      <c r="K263" s="5" t="str">
        <f>+[1]※データ子２０!P260</f>
        <v>こなつ５３６２１</v>
      </c>
      <c r="L263" s="7">
        <f>IF(AC263=0,0,LOOKUP(AC263,'[1]コード（登録区分）'!A:A,'[1]コード（登録区分）'!B:B))</f>
        <v>0</v>
      </c>
      <c r="M263" s="8">
        <f>+[1]※データ子２０!R260</f>
        <v>1849422</v>
      </c>
      <c r="N263" s="9">
        <f>+[1]※データ子２０!T260</f>
        <v>81.599999999999994</v>
      </c>
      <c r="O263" s="5" t="str">
        <f>+[1]※データ子２０!AB260</f>
        <v>平茂晴</v>
      </c>
      <c r="P263" s="5" t="str">
        <f>+[1]※データ子２０!AG260</f>
        <v>安福久</v>
      </c>
      <c r="Q263" s="5" t="str">
        <f>+[1]※データ子２０!AK260</f>
        <v>百合茂</v>
      </c>
      <c r="R263" s="10" t="str">
        <f>IF([1]※データ子２０!AQ260&lt;&gt;"","◎",0)</f>
        <v>◎</v>
      </c>
      <c r="S263" s="11" t="str">
        <f>+[1]※データ子２０!AY260</f>
        <v>期待</v>
      </c>
      <c r="T263" s="3" t="str">
        <f>+[1]※データ子２０!AZ260</f>
        <v>B</v>
      </c>
      <c r="U263" s="3" t="str">
        <f>+[1]※データ子２０!BA260</f>
        <v>A</v>
      </c>
      <c r="V263" s="3" t="str">
        <f>+[1]※データ子２０!BB260</f>
        <v>C</v>
      </c>
      <c r="W263" s="3" t="str">
        <f>+[1]※データ子２０!BC260</f>
        <v>A</v>
      </c>
      <c r="X263" s="3" t="str">
        <f>+[1]※データ子２０!BD260</f>
        <v>A</v>
      </c>
      <c r="Y263" s="8" t="str">
        <f>+[1]※データ子２０!BE260</f>
        <v>A</v>
      </c>
      <c r="Z263" s="12">
        <f>+[1]※データ子２０!AS260</f>
        <v>1472631969</v>
      </c>
      <c r="AA263" s="13" t="str">
        <f>+[1]※データ子２０!AT260&amp;" "&amp;[1]※データ子２０!AU260</f>
        <v xml:space="preserve"> </v>
      </c>
    </row>
    <row r="264" spans="1:27" ht="31.75">
      <c r="A264" s="1">
        <f>+[1]※データ子２０!B261</f>
        <v>260</v>
      </c>
      <c r="B264" s="1" t="str">
        <f>+[1]※データ子２０!F261</f>
        <v>小綱百合</v>
      </c>
      <c r="C264" s="2">
        <f>+[1]※データ子２０!G261</f>
        <v>25</v>
      </c>
      <c r="D264" s="3" t="str">
        <f>+[1]※データ子２０!H261</f>
        <v>南</v>
      </c>
      <c r="E264" s="4">
        <f>+[1]※データ子２０!I261</f>
        <v>1472631945</v>
      </c>
      <c r="F264" s="5">
        <f>+[1]※データ子２０!U261</f>
        <v>2</v>
      </c>
      <c r="G264" s="5" t="str">
        <f>+[1]※データ子２０!E261</f>
        <v>去勢</v>
      </c>
      <c r="H264" s="6">
        <f>+[1]※データ子２０!M261</f>
        <v>45877</v>
      </c>
      <c r="I264" s="5">
        <f>+[1]※データ子２０!BG261</f>
        <v>285</v>
      </c>
      <c r="J264" s="5" t="str">
        <f>+[1]※データ子２０!W261</f>
        <v>百合幸</v>
      </c>
      <c r="K264" s="5" t="str">
        <f>+[1]※データ子２０!P261</f>
        <v>こつな５３５の２</v>
      </c>
      <c r="L264" s="7">
        <f>IF(AC264=0,0,LOOKUP(AC264,'[1]コード（登録区分）'!A:A,'[1]コード（登録区分）'!B:B))</f>
        <v>0</v>
      </c>
      <c r="M264" s="8">
        <f>+[1]※データ子２０!R261</f>
        <v>2745540</v>
      </c>
      <c r="N264" s="9">
        <f>+[1]※データ子２０!T261</f>
        <v>79.8</v>
      </c>
      <c r="O264" s="5" t="str">
        <f>+[1]※データ子２０!AB261</f>
        <v>若百合</v>
      </c>
      <c r="P264" s="5" t="str">
        <f>+[1]※データ子２０!AG261</f>
        <v>安福久</v>
      </c>
      <c r="Q264" s="5" t="str">
        <f>+[1]※データ子２０!AK261</f>
        <v>平茂勝</v>
      </c>
      <c r="R264" s="10" t="str">
        <f>IF([1]※データ子２０!AQ261&lt;&gt;"","◎",0)</f>
        <v>◎</v>
      </c>
      <c r="S264" s="11" t="str">
        <f>+[1]※データ子２０!AY261</f>
        <v>期待の期待</v>
      </c>
      <c r="T264" s="3" t="str">
        <f>+[1]※データ子２０!AZ261</f>
        <v>B</v>
      </c>
      <c r="U264" s="3" t="str">
        <f>+[1]※データ子２０!BA261</f>
        <v>A</v>
      </c>
      <c r="V264" s="3" t="str">
        <f>+[1]※データ子２０!BB261</f>
        <v>B</v>
      </c>
      <c r="W264" s="3" t="str">
        <f>+[1]※データ子２０!BC261</f>
        <v>B</v>
      </c>
      <c r="X264" s="3" t="str">
        <f>+[1]※データ子２０!BD261</f>
        <v>A</v>
      </c>
      <c r="Y264" s="8" t="str">
        <f>+[1]※データ子２０!BE261</f>
        <v>A</v>
      </c>
      <c r="Z264" s="12">
        <f>+[1]※データ子２０!AS261</f>
        <v>1472631945</v>
      </c>
      <c r="AA264" s="13" t="str">
        <f>+[1]※データ子２０!AT261&amp;" "&amp;[1]※データ子２０!AU261</f>
        <v xml:space="preserve"> </v>
      </c>
    </row>
    <row r="265" spans="1:27">
      <c r="A265" s="1">
        <f>+[1]※データ子２０!B262</f>
        <v>261</v>
      </c>
      <c r="B265" s="1" t="str">
        <f>+[1]※データ子２０!F262</f>
        <v>姫亀忠</v>
      </c>
      <c r="C265" s="2">
        <f>+[1]※データ子２０!G262</f>
        <v>25</v>
      </c>
      <c r="D265" s="3" t="str">
        <f>+[1]※データ子２０!H262</f>
        <v>南</v>
      </c>
      <c r="E265" s="4">
        <f>+[1]※データ子２０!I262</f>
        <v>1472631983</v>
      </c>
      <c r="F265" s="5">
        <f>+[1]※データ子２０!U262</f>
        <v>2</v>
      </c>
      <c r="G265" s="5" t="str">
        <f>+[1]※データ子２０!E262</f>
        <v>去勢</v>
      </c>
      <c r="H265" s="6">
        <f>+[1]※データ子２０!M262</f>
        <v>45899</v>
      </c>
      <c r="I265" s="5">
        <f>+[1]※データ子２０!BG262</f>
        <v>263</v>
      </c>
      <c r="J265" s="5" t="str">
        <f>+[1]※データ子２０!W262</f>
        <v>姫晴久</v>
      </c>
      <c r="K265" s="5" t="str">
        <f>+[1]※データ子２０!P262</f>
        <v>ふくこの２の２</v>
      </c>
      <c r="L265" s="7">
        <f>IF(AC265=0,0,LOOKUP(AC265,'[1]コード（登録区分）'!A:A,'[1]コード（登録区分）'!B:B))</f>
        <v>0</v>
      </c>
      <c r="M265" s="8">
        <f>+[1]※データ子２０!R262</f>
        <v>2847776</v>
      </c>
      <c r="N265" s="9">
        <f>+[1]※データ子２０!T262</f>
        <v>80</v>
      </c>
      <c r="O265" s="5" t="str">
        <f>+[1]※データ子２０!AB262</f>
        <v>安亀忠</v>
      </c>
      <c r="P265" s="5" t="str">
        <f>+[1]※データ子２０!AG262</f>
        <v>幸紀雄</v>
      </c>
      <c r="Q265" s="5" t="str">
        <f>+[1]※データ子２０!AK262</f>
        <v>安福久</v>
      </c>
      <c r="R265" s="10" t="str">
        <f>IF([1]※データ子２０!AQ262&lt;&gt;"","◎",0)</f>
        <v>◎</v>
      </c>
      <c r="S265" s="11">
        <f>+[1]※データ子２０!AY262</f>
        <v>0</v>
      </c>
      <c r="T265" s="3">
        <f>+[1]※データ子２０!AZ262</f>
        <v>0</v>
      </c>
      <c r="U265" s="3">
        <f>+[1]※データ子２０!BA262</f>
        <v>0</v>
      </c>
      <c r="V265" s="3">
        <f>+[1]※データ子２０!BB262</f>
        <v>0</v>
      </c>
      <c r="W265" s="3">
        <f>+[1]※データ子２０!BC262</f>
        <v>0</v>
      </c>
      <c r="X265" s="3">
        <f>+[1]※データ子２０!BD262</f>
        <v>0</v>
      </c>
      <c r="Y265" s="8">
        <f>+[1]※データ子２０!BE262</f>
        <v>0</v>
      </c>
      <c r="Z265" s="12">
        <f>+[1]※データ子２０!AS262</f>
        <v>1472631983</v>
      </c>
      <c r="AA265" s="13" t="str">
        <f>+[1]※データ子２０!AT262&amp;" "&amp;[1]※データ子２０!AU262</f>
        <v xml:space="preserve"> </v>
      </c>
    </row>
    <row r="266" spans="1:27">
      <c r="A266" s="1">
        <f>+[1]※データ子２０!B263</f>
        <v>262</v>
      </c>
      <c r="B266" s="1" t="str">
        <f>+[1]※データ子２０!F263</f>
        <v>小綱鶴</v>
      </c>
      <c r="C266" s="2">
        <f>+[1]※データ子２０!G263</f>
        <v>25</v>
      </c>
      <c r="D266" s="3" t="str">
        <f>+[1]※データ子２０!H263</f>
        <v>南</v>
      </c>
      <c r="E266" s="4">
        <f>+[1]※データ子２０!I263</f>
        <v>1472631525</v>
      </c>
      <c r="F266" s="5">
        <f>+[1]※データ子２０!U263</f>
        <v>1</v>
      </c>
      <c r="G266" s="5" t="str">
        <f>+[1]※データ子２０!E263</f>
        <v>去勢</v>
      </c>
      <c r="H266" s="6">
        <f>+[1]※データ子２０!M263</f>
        <v>45853</v>
      </c>
      <c r="I266" s="5">
        <f>+[1]※データ子２０!BG263</f>
        <v>309</v>
      </c>
      <c r="J266" s="5" t="str">
        <f>+[1]※データ子２０!W263</f>
        <v>福之鶴</v>
      </c>
      <c r="K266" s="5" t="str">
        <f>+[1]※データ子２０!P263</f>
        <v>こつな５３５の４</v>
      </c>
      <c r="L266" s="7">
        <f>IF(AC266=0,0,LOOKUP(AC266,'[1]コード（登録区分）'!A:A,'[1]コード（登録区分）'!B:B))</f>
        <v>0</v>
      </c>
      <c r="M266" s="8">
        <f>+[1]※データ子２０!R263</f>
        <v>2878509</v>
      </c>
      <c r="N266" s="9">
        <f>+[1]※データ子２０!T263</f>
        <v>80.599999999999994</v>
      </c>
      <c r="O266" s="5" t="str">
        <f>+[1]※データ子２０!AB263</f>
        <v>百合未来</v>
      </c>
      <c r="P266" s="5" t="str">
        <f>+[1]※データ子２０!AG263</f>
        <v>安福久</v>
      </c>
      <c r="Q266" s="5" t="str">
        <f>+[1]※データ子２０!AK263</f>
        <v>平茂勝</v>
      </c>
      <c r="R266" s="10" t="str">
        <f>IF([1]※データ子２０!AQ263&lt;&gt;"","◎",0)</f>
        <v>◎</v>
      </c>
      <c r="S266" s="11">
        <f>+[1]※データ子２０!AY263</f>
        <v>0</v>
      </c>
      <c r="T266" s="3">
        <f>+[1]※データ子２０!AZ263</f>
        <v>0</v>
      </c>
      <c r="U266" s="3">
        <f>+[1]※データ子２０!BA263</f>
        <v>0</v>
      </c>
      <c r="V266" s="3">
        <f>+[1]※データ子２０!BB263</f>
        <v>0</v>
      </c>
      <c r="W266" s="3">
        <f>+[1]※データ子２０!BC263</f>
        <v>0</v>
      </c>
      <c r="X266" s="3">
        <f>+[1]※データ子２０!BD263</f>
        <v>0</v>
      </c>
      <c r="Y266" s="8">
        <f>+[1]※データ子２０!BE263</f>
        <v>0</v>
      </c>
      <c r="Z266" s="12">
        <f>+[1]※データ子２０!AS263</f>
        <v>1472631525</v>
      </c>
      <c r="AA266" s="13" t="str">
        <f>+[1]※データ子２０!AT263&amp;" "&amp;[1]※データ子２０!AU263</f>
        <v xml:space="preserve">５カ月齢肩脱臼 </v>
      </c>
    </row>
    <row r="267" spans="1:27" ht="31.75">
      <c r="A267" s="1">
        <f>+[1]※データ子２０!B264</f>
        <v>263</v>
      </c>
      <c r="B267" s="1" t="str">
        <f>+[1]※データ子２０!F264</f>
        <v>晴野</v>
      </c>
      <c r="C267" s="2">
        <f>+[1]※データ子２０!G264</f>
        <v>25</v>
      </c>
      <c r="D267" s="3" t="str">
        <f>+[1]※データ子２０!H264</f>
        <v>南</v>
      </c>
      <c r="E267" s="4">
        <f>+[1]※データ子２０!I264</f>
        <v>1415436521</v>
      </c>
      <c r="F267" s="5">
        <f>+[1]※データ子２０!U264</f>
        <v>3</v>
      </c>
      <c r="G267" s="5" t="str">
        <f>+[1]※データ子２０!E264</f>
        <v>去勢</v>
      </c>
      <c r="H267" s="6">
        <f>+[1]※データ子２０!M264</f>
        <v>45905</v>
      </c>
      <c r="I267" s="5">
        <f>+[1]※データ子２０!BG264</f>
        <v>257</v>
      </c>
      <c r="J267" s="5" t="str">
        <f>+[1]※データ子２０!W264</f>
        <v>野喜久</v>
      </c>
      <c r="K267" s="5" t="str">
        <f>+[1]※データ子２０!P264</f>
        <v>はるひ</v>
      </c>
      <c r="L267" s="7">
        <f>IF(AC267=0,0,LOOKUP(AC267,'[1]コード（登録区分）'!A:A,'[1]コード（登録区分）'!B:B))</f>
        <v>0</v>
      </c>
      <c r="M267" s="8">
        <f>+[1]※データ子２０!R264</f>
        <v>1899083</v>
      </c>
      <c r="N267" s="9">
        <f>+[1]※データ子２０!T264</f>
        <v>82.4</v>
      </c>
      <c r="O267" s="5" t="str">
        <f>+[1]※データ子２０!AB264</f>
        <v>平茂晴</v>
      </c>
      <c r="P267" s="5" t="str">
        <f>+[1]※データ子２０!AG264</f>
        <v>華春福</v>
      </c>
      <c r="Q267" s="5" t="str">
        <f>+[1]※データ子２０!AK264</f>
        <v>安福久</v>
      </c>
      <c r="R267" s="10" t="str">
        <f>IF([1]※データ子２０!AQ264&lt;&gt;"","◎",0)</f>
        <v>◎</v>
      </c>
      <c r="S267" s="11" t="str">
        <f>+[1]※データ子２０!AY264</f>
        <v>期待の期待</v>
      </c>
      <c r="T267" s="3" t="str">
        <f>+[1]※データ子２０!AZ264</f>
        <v>B</v>
      </c>
      <c r="U267" s="3" t="str">
        <f>+[1]※データ子２０!BA264</f>
        <v>A</v>
      </c>
      <c r="V267" s="3" t="str">
        <f>+[1]※データ子２０!BB264</f>
        <v>A</v>
      </c>
      <c r="W267" s="3" t="str">
        <f>+[1]※データ子２０!BC264</f>
        <v>C</v>
      </c>
      <c r="X267" s="3" t="str">
        <f>+[1]※データ子２０!BD264</f>
        <v>B</v>
      </c>
      <c r="Y267" s="8" t="str">
        <f>+[1]※データ子２０!BE264</f>
        <v>A</v>
      </c>
      <c r="Z267" s="12">
        <f>+[1]※データ子２０!AS264</f>
        <v>1415436521</v>
      </c>
      <c r="AA267" s="13" t="str">
        <f>+[1]※データ子２０!AT264&amp;" "&amp;[1]※データ子２０!AU264</f>
        <v>T ラクダ背</v>
      </c>
    </row>
    <row r="268" spans="1:27">
      <c r="A268" s="1">
        <f>+[1]※データ子２０!B265</f>
        <v>264</v>
      </c>
      <c r="B268" s="1" t="str">
        <f>+[1]※データ子２０!F265</f>
        <v>ゆりぎく</v>
      </c>
      <c r="C268" s="2">
        <f>+[1]※データ子２０!G265</f>
        <v>25</v>
      </c>
      <c r="D268" s="3" t="str">
        <f>+[1]※データ子２０!H265</f>
        <v>南</v>
      </c>
      <c r="E268" s="4">
        <f>+[1]※データ子２０!I265</f>
        <v>1415436514</v>
      </c>
      <c r="F268" s="5">
        <f>+[1]※データ子２０!U265</f>
        <v>2</v>
      </c>
      <c r="G268" s="5" t="str">
        <f>+[1]※データ子２０!E265</f>
        <v>雌</v>
      </c>
      <c r="H268" s="6">
        <f>+[1]※データ子２０!M265</f>
        <v>45895</v>
      </c>
      <c r="I268" s="5">
        <f>+[1]※データ子２０!BG265</f>
        <v>267</v>
      </c>
      <c r="J268" s="5" t="str">
        <f>+[1]※データ子２０!W265</f>
        <v>野喜久</v>
      </c>
      <c r="K268" s="5" t="str">
        <f>+[1]※データ子２０!P265</f>
        <v>ふくひさの３</v>
      </c>
      <c r="L268" s="7">
        <f>IF(AC268=0,0,LOOKUP(AC268,'[1]コード（登録区分）'!A:A,'[1]コード（登録区分）'!B:B))</f>
        <v>0</v>
      </c>
      <c r="M268" s="8">
        <f>+[1]※データ子２０!R265</f>
        <v>2847946</v>
      </c>
      <c r="N268" s="9">
        <f>+[1]※データ子２０!T265</f>
        <v>80.400000000000006</v>
      </c>
      <c r="O268" s="5" t="str">
        <f>+[1]※データ子２０!AB265</f>
        <v>百合茂</v>
      </c>
      <c r="P268" s="5" t="str">
        <f>+[1]※データ子２０!AG265</f>
        <v>安福久</v>
      </c>
      <c r="Q268" s="5" t="str">
        <f>+[1]※データ子２０!AK265</f>
        <v>平茂勝</v>
      </c>
      <c r="R268" s="10" t="str">
        <f>IF([1]※データ子２０!AQ265&lt;&gt;"","◎",0)</f>
        <v>◎</v>
      </c>
      <c r="S268" s="11">
        <f>+[1]※データ子２０!AY265</f>
        <v>0</v>
      </c>
      <c r="T268" s="3">
        <f>+[1]※データ子２０!AZ265</f>
        <v>0</v>
      </c>
      <c r="U268" s="3">
        <f>+[1]※データ子２０!BA265</f>
        <v>0</v>
      </c>
      <c r="V268" s="3">
        <f>+[1]※データ子２０!BB265</f>
        <v>0</v>
      </c>
      <c r="W268" s="3">
        <f>+[1]※データ子２０!BC265</f>
        <v>0</v>
      </c>
      <c r="X268" s="3">
        <f>+[1]※データ子２０!BD265</f>
        <v>0</v>
      </c>
      <c r="Y268" s="8">
        <f>+[1]※データ子２０!BE265</f>
        <v>0</v>
      </c>
      <c r="Z268" s="12">
        <f>+[1]※データ子２０!AS265</f>
        <v>1415436514</v>
      </c>
      <c r="AA268" s="13" t="str">
        <f>+[1]※データ子２０!AT265&amp;" "&amp;[1]※データ子２０!AU265</f>
        <v xml:space="preserve">T </v>
      </c>
    </row>
    <row r="269" spans="1:27">
      <c r="A269" s="1">
        <f>+[1]※データ子２０!B266</f>
        <v>265</v>
      </c>
      <c r="B269" s="1" t="str">
        <f>+[1]※データ子２０!F266</f>
        <v>きたほまれ</v>
      </c>
      <c r="C269" s="2">
        <f>+[1]※データ子２０!G266</f>
        <v>25</v>
      </c>
      <c r="D269" s="3" t="str">
        <f>+[1]※データ子２０!H266</f>
        <v>南</v>
      </c>
      <c r="E269" s="4">
        <f>+[1]※データ子２０!I266</f>
        <v>1540695046</v>
      </c>
      <c r="F269" s="5">
        <f>+[1]※データ子２０!U266</f>
        <v>3</v>
      </c>
      <c r="G269" s="5" t="str">
        <f>+[1]※データ子２０!E266</f>
        <v>雌</v>
      </c>
      <c r="H269" s="6">
        <f>+[1]※データ子２０!M266</f>
        <v>45880</v>
      </c>
      <c r="I269" s="5">
        <f>+[1]※データ子２０!BG266</f>
        <v>282</v>
      </c>
      <c r="J269" s="5" t="str">
        <f>+[1]※データ子２０!W266</f>
        <v>北美津久</v>
      </c>
      <c r="K269" s="5" t="str">
        <f>+[1]※データ子２０!P266</f>
        <v>ほまれ</v>
      </c>
      <c r="L269" s="7">
        <f>IF(AC269=0,0,LOOKUP(AC269,'[1]コード（登録区分）'!A:A,'[1]コード（登録区分）'!B:B))</f>
        <v>0</v>
      </c>
      <c r="M269" s="8">
        <f>+[1]※データ子２０!R266</f>
        <v>2805931</v>
      </c>
      <c r="N269" s="9">
        <f>+[1]※データ子２０!T266</f>
        <v>81.400000000000006</v>
      </c>
      <c r="O269" s="5" t="str">
        <f>+[1]※データ子２０!AB266</f>
        <v>福之姫</v>
      </c>
      <c r="P269" s="5" t="str">
        <f>+[1]※データ子２０!AG266</f>
        <v>安福久</v>
      </c>
      <c r="Q269" s="5" t="str">
        <f>+[1]※データ子２０!AK266</f>
        <v>勝忠平</v>
      </c>
      <c r="R269" s="10" t="str">
        <f>IF([1]※データ子２０!AQ266&lt;&gt;"","◎",0)</f>
        <v>◎</v>
      </c>
      <c r="S269" s="11">
        <f>+[1]※データ子２０!AY266</f>
        <v>0</v>
      </c>
      <c r="T269" s="3">
        <f>+[1]※データ子２０!AZ266</f>
        <v>0</v>
      </c>
      <c r="U269" s="3">
        <f>+[1]※データ子２０!BA266</f>
        <v>0</v>
      </c>
      <c r="V269" s="3">
        <f>+[1]※データ子２０!BB266</f>
        <v>0</v>
      </c>
      <c r="W269" s="3">
        <f>+[1]※データ子２０!BC266</f>
        <v>0</v>
      </c>
      <c r="X269" s="3">
        <f>+[1]※データ子２０!BD266</f>
        <v>0</v>
      </c>
      <c r="Y269" s="8">
        <f>+[1]※データ子２０!BE266</f>
        <v>0</v>
      </c>
      <c r="Z269" s="12">
        <f>+[1]※データ子２０!AS266</f>
        <v>1540695046</v>
      </c>
      <c r="AA269" s="13" t="str">
        <f>+[1]※データ子２０!AT266&amp;" "&amp;[1]※データ子２０!AU266</f>
        <v xml:space="preserve">T </v>
      </c>
    </row>
    <row r="270" spans="1:27">
      <c r="A270" s="1">
        <f>+[1]※データ子２０!B267</f>
        <v>266</v>
      </c>
      <c r="B270" s="1" t="str">
        <f>+[1]※データ子２０!F267</f>
        <v>いまる</v>
      </c>
      <c r="C270" s="2">
        <f>+[1]※データ子２０!G267</f>
        <v>25</v>
      </c>
      <c r="D270" s="3" t="str">
        <f>+[1]※データ子２０!H267</f>
        <v>南</v>
      </c>
      <c r="E270" s="4">
        <f>+[1]※データ子２０!I267</f>
        <v>1385951147</v>
      </c>
      <c r="F270" s="5">
        <f>+[1]※データ子２０!U267</f>
        <v>1</v>
      </c>
      <c r="G270" s="5" t="str">
        <f>+[1]※データ子２０!E267</f>
        <v>雌</v>
      </c>
      <c r="H270" s="6">
        <f>+[1]※データ子２０!M267</f>
        <v>45874</v>
      </c>
      <c r="I270" s="5">
        <f>+[1]※データ子２０!BG267</f>
        <v>288</v>
      </c>
      <c r="J270" s="5" t="str">
        <f>+[1]※データ子２０!W267</f>
        <v>知恵久</v>
      </c>
      <c r="K270" s="5" t="str">
        <f>+[1]※データ子２０!P267</f>
        <v>さんま</v>
      </c>
      <c r="L270" s="7">
        <f>IF(AC270=0,0,LOOKUP(AC270,'[1]コード（登録区分）'!A:A,'[1]コード（登録区分）'!B:B))</f>
        <v>0</v>
      </c>
      <c r="M270" s="8">
        <f>+[1]※データ子２０!R267</f>
        <v>2881422</v>
      </c>
      <c r="N270" s="9">
        <f>+[1]※データ子２０!T267</f>
        <v>79.7</v>
      </c>
      <c r="O270" s="5" t="str">
        <f>+[1]※データ子２０!AB267</f>
        <v>華春福</v>
      </c>
      <c r="P270" s="5" t="str">
        <f>+[1]※データ子２０!AG267</f>
        <v>安福久</v>
      </c>
      <c r="Q270" s="5" t="str">
        <f>+[1]※データ子２０!AK267</f>
        <v>金吉幸</v>
      </c>
      <c r="R270" s="10" t="str">
        <f>IF([1]※データ子２０!AQ267&lt;&gt;"","◎",0)</f>
        <v>◎</v>
      </c>
      <c r="S270" s="11">
        <f>+[1]※データ子２０!AY267</f>
        <v>0</v>
      </c>
      <c r="T270" s="3">
        <f>+[1]※データ子２０!AZ267</f>
        <v>0</v>
      </c>
      <c r="U270" s="3">
        <f>+[1]※データ子２０!BA267</f>
        <v>0</v>
      </c>
      <c r="V270" s="3">
        <f>+[1]※データ子２０!BB267</f>
        <v>0</v>
      </c>
      <c r="W270" s="3">
        <f>+[1]※データ子２０!BC267</f>
        <v>0</v>
      </c>
      <c r="X270" s="3">
        <f>+[1]※データ子２０!BD267</f>
        <v>0</v>
      </c>
      <c r="Y270" s="8">
        <f>+[1]※データ子２０!BE267</f>
        <v>0</v>
      </c>
      <c r="Z270" s="12">
        <f>+[1]※データ子２０!AS267</f>
        <v>1385951147</v>
      </c>
      <c r="AA270" s="13" t="str">
        <f>+[1]※データ子２０!AT267&amp;" "&amp;[1]※データ子２０!AU267</f>
        <v xml:space="preserve">T </v>
      </c>
    </row>
    <row r="271" spans="1:27">
      <c r="A271" s="1">
        <f>+[1]※データ子２０!B268</f>
        <v>267</v>
      </c>
      <c r="B271" s="1" t="str">
        <f>+[1]※データ子２０!F268</f>
        <v>久男</v>
      </c>
      <c r="C271" s="2">
        <f>+[1]※データ子２０!G268</f>
        <v>25</v>
      </c>
      <c r="D271" s="3" t="str">
        <f>+[1]※データ子２０!H268</f>
        <v>南</v>
      </c>
      <c r="E271" s="4">
        <f>+[1]※データ子２０!I268</f>
        <v>1415435524</v>
      </c>
      <c r="F271" s="5">
        <f>+[1]※データ子２０!U268</f>
        <v>8</v>
      </c>
      <c r="G271" s="5" t="str">
        <f>+[1]※データ子２０!E268</f>
        <v>去勢</v>
      </c>
      <c r="H271" s="6">
        <f>+[1]※データ子２０!M268</f>
        <v>45915</v>
      </c>
      <c r="I271" s="5">
        <f>+[1]※データ子２０!BG268</f>
        <v>247</v>
      </c>
      <c r="J271" s="5" t="str">
        <f>+[1]※データ子２０!W268</f>
        <v>幸男</v>
      </c>
      <c r="K271" s="5" t="str">
        <f>+[1]※データ子２０!P268</f>
        <v>ひさこ</v>
      </c>
      <c r="L271" s="7">
        <f>IF(AC271=0,0,LOOKUP(AC271,'[1]コード（登録区分）'!A:A,'[1]コード（登録区分）'!B:B))</f>
        <v>0</v>
      </c>
      <c r="M271" s="8">
        <f>+[1]※データ子２０!R268</f>
        <v>2526683</v>
      </c>
      <c r="N271" s="9">
        <f>+[1]※データ子２０!T268</f>
        <v>80</v>
      </c>
      <c r="O271" s="5" t="str">
        <f>+[1]※データ子２０!AB268</f>
        <v>金太郎３</v>
      </c>
      <c r="P271" s="5" t="str">
        <f>+[1]※データ子２０!AG268</f>
        <v>安福久</v>
      </c>
      <c r="Q271" s="5" t="str">
        <f>+[1]※データ子２０!AK268</f>
        <v>平茂勝</v>
      </c>
      <c r="R271" s="10" t="str">
        <f>IF([1]※データ子２０!AQ268&lt;&gt;"","◎",0)</f>
        <v>◎</v>
      </c>
      <c r="S271" s="11" t="str">
        <f>+[1]※データ子２０!AY268</f>
        <v>期待</v>
      </c>
      <c r="T271" s="3" t="str">
        <f>+[1]※データ子２０!AZ268</f>
        <v>B</v>
      </c>
      <c r="U271" s="3" t="str">
        <f>+[1]※データ子２０!BA268</f>
        <v>A</v>
      </c>
      <c r="V271" s="3" t="str">
        <f>+[1]※データ子２０!BB268</f>
        <v>B</v>
      </c>
      <c r="W271" s="3" t="str">
        <f>+[1]※データ子２０!BC268</f>
        <v>B</v>
      </c>
      <c r="X271" s="3" t="str">
        <f>+[1]※データ子２０!BD268</f>
        <v>A</v>
      </c>
      <c r="Y271" s="8" t="str">
        <f>+[1]※データ子２０!BE268</f>
        <v>A</v>
      </c>
      <c r="Z271" s="12">
        <f>+[1]※データ子２０!AS268</f>
        <v>1415435524</v>
      </c>
      <c r="AA271" s="13" t="str">
        <f>+[1]※データ子２０!AT268&amp;" "&amp;[1]※データ子２０!AU268</f>
        <v xml:space="preserve">T・ｍ </v>
      </c>
    </row>
    <row r="272" spans="1:27" ht="31.75">
      <c r="A272" s="1">
        <f>+[1]※データ子２０!B269</f>
        <v>268</v>
      </c>
      <c r="B272" s="1" t="str">
        <f>+[1]※データ子２０!F269</f>
        <v>光揮</v>
      </c>
      <c r="C272" s="2">
        <f>+[1]※データ子２０!G269</f>
        <v>25</v>
      </c>
      <c r="D272" s="3" t="str">
        <f>+[1]※データ子２０!H269</f>
        <v>南</v>
      </c>
      <c r="E272" s="4">
        <f>+[1]※データ子２０!I269</f>
        <v>1415435517</v>
      </c>
      <c r="F272" s="5">
        <f>+[1]※データ子２０!U269</f>
        <v>2</v>
      </c>
      <c r="G272" s="5" t="str">
        <f>+[1]※データ子２０!E269</f>
        <v>去勢</v>
      </c>
      <c r="H272" s="6">
        <f>+[1]※データ子２０!M269</f>
        <v>45915</v>
      </c>
      <c r="I272" s="5">
        <f>+[1]※データ子２０!BG269</f>
        <v>247</v>
      </c>
      <c r="J272" s="5" t="str">
        <f>+[1]※データ子２０!W269</f>
        <v>幸男</v>
      </c>
      <c r="K272" s="5" t="str">
        <f>+[1]※データ子２０!P269</f>
        <v>ひかり７０</v>
      </c>
      <c r="L272" s="7">
        <f>IF(AC272=0,0,LOOKUP(AC272,'[1]コード（登録区分）'!A:A,'[1]コード（登録区分）'!B:B))</f>
        <v>0</v>
      </c>
      <c r="M272" s="8">
        <f>+[1]※データ子２０!R269</f>
        <v>1909485</v>
      </c>
      <c r="N272" s="9">
        <f>+[1]※データ子２０!T269</f>
        <v>82</v>
      </c>
      <c r="O272" s="5" t="str">
        <f>+[1]※データ子２０!AB269</f>
        <v>百合幸</v>
      </c>
      <c r="P272" s="5" t="str">
        <f>+[1]※データ子２０!AG269</f>
        <v>安福久</v>
      </c>
      <c r="Q272" s="5" t="str">
        <f>+[1]※データ子２０!AK269</f>
        <v>平茂勝</v>
      </c>
      <c r="R272" s="10" t="str">
        <f>IF([1]※データ子２０!AQ269&lt;&gt;"","◎",0)</f>
        <v>◎</v>
      </c>
      <c r="S272" s="11" t="str">
        <f>+[1]※データ子２０!AY269</f>
        <v>期待の期待</v>
      </c>
      <c r="T272" s="3" t="str">
        <f>+[1]※データ子２０!AZ269</f>
        <v>B</v>
      </c>
      <c r="U272" s="3" t="str">
        <f>+[1]※データ子２０!BA269</f>
        <v>A</v>
      </c>
      <c r="V272" s="3" t="str">
        <f>+[1]※データ子２０!BB269</f>
        <v>B</v>
      </c>
      <c r="W272" s="3" t="str">
        <f>+[1]※データ子２０!BC269</f>
        <v>A</v>
      </c>
      <c r="X272" s="3" t="str">
        <f>+[1]※データ子２０!BD269</f>
        <v>A</v>
      </c>
      <c r="Y272" s="8" t="str">
        <f>+[1]※データ子２０!BE269</f>
        <v>A</v>
      </c>
      <c r="Z272" s="12">
        <f>+[1]※データ子２０!AS269</f>
        <v>1415435517</v>
      </c>
      <c r="AA272" s="13" t="str">
        <f>+[1]※データ子２０!AT269&amp;" "&amp;[1]※データ子２０!AU269</f>
        <v xml:space="preserve">T・ｍ </v>
      </c>
    </row>
    <row r="273" spans="1:27">
      <c r="A273" s="1">
        <f>+[1]※データ子２０!B270</f>
        <v>269</v>
      </c>
      <c r="B273" s="1" t="str">
        <f>+[1]※データ子２０!F270</f>
        <v>百合久</v>
      </c>
      <c r="C273" s="2">
        <f>+[1]※データ子２０!G270</f>
        <v>25</v>
      </c>
      <c r="D273" s="3" t="str">
        <f>+[1]※データ子２０!H270</f>
        <v>南</v>
      </c>
      <c r="E273" s="4">
        <f>+[1]※データ子２０!I270</f>
        <v>1415435500</v>
      </c>
      <c r="F273" s="5">
        <f>+[1]※データ子２０!U270</f>
        <v>5</v>
      </c>
      <c r="G273" s="5" t="str">
        <f>+[1]※データ子２０!E270</f>
        <v>去勢</v>
      </c>
      <c r="H273" s="6">
        <f>+[1]※データ子２０!M270</f>
        <v>45923</v>
      </c>
      <c r="I273" s="5">
        <f>+[1]※データ子２０!BG270</f>
        <v>239</v>
      </c>
      <c r="J273" s="5" t="str">
        <f>+[1]※データ子２０!W270</f>
        <v>姫晴久</v>
      </c>
      <c r="K273" s="5" t="str">
        <f>+[1]※データ子２０!P270</f>
        <v>ゆりさくら</v>
      </c>
      <c r="L273" s="7">
        <f>IF(AC273=0,0,LOOKUP(AC273,'[1]コード（登録区分）'!A:A,'[1]コード（登録区分）'!B:B))</f>
        <v>0</v>
      </c>
      <c r="M273" s="8">
        <f>+[1]※データ子２０!R270</f>
        <v>2653739</v>
      </c>
      <c r="N273" s="9">
        <f>+[1]※データ子２０!T270</f>
        <v>80.7</v>
      </c>
      <c r="O273" s="5" t="str">
        <f>+[1]※データ子２０!AB270</f>
        <v>美国桜</v>
      </c>
      <c r="P273" s="5" t="str">
        <f>+[1]※データ子２０!AG270</f>
        <v>百合白清２</v>
      </c>
      <c r="Q273" s="5" t="str">
        <f>+[1]※データ子２０!AK270</f>
        <v>安福久</v>
      </c>
      <c r="R273" s="10" t="str">
        <f>IF([1]※データ子２０!AQ270&lt;&gt;"","◎",0)</f>
        <v>◎</v>
      </c>
      <c r="S273" s="11">
        <f>+[1]※データ子２０!AY270</f>
        <v>0</v>
      </c>
      <c r="T273" s="3">
        <f>+[1]※データ子２０!AZ270</f>
        <v>0</v>
      </c>
      <c r="U273" s="3">
        <f>+[1]※データ子２０!BA270</f>
        <v>0</v>
      </c>
      <c r="V273" s="3">
        <f>+[1]※データ子２０!BB270</f>
        <v>0</v>
      </c>
      <c r="W273" s="3">
        <f>+[1]※データ子２０!BC270</f>
        <v>0</v>
      </c>
      <c r="X273" s="3">
        <f>+[1]※データ子２０!BD270</f>
        <v>0</v>
      </c>
      <c r="Y273" s="8">
        <f>+[1]※データ子２０!BE270</f>
        <v>0</v>
      </c>
      <c r="Z273" s="12">
        <f>+[1]※データ子２０!AS270</f>
        <v>1415435500</v>
      </c>
      <c r="AA273" s="13" t="str">
        <f>+[1]※データ子２０!AT270&amp;" "&amp;[1]※データ子２０!AU270</f>
        <v xml:space="preserve">T・ｍ </v>
      </c>
    </row>
    <row r="274" spans="1:27" ht="31.75">
      <c r="A274" s="1">
        <f>+[1]※データ子２０!B271</f>
        <v>270</v>
      </c>
      <c r="B274" s="1" t="str">
        <f>+[1]※データ子２０!F271</f>
        <v>しんら</v>
      </c>
      <c r="C274" s="2">
        <f>+[1]※データ子２０!G271</f>
        <v>25</v>
      </c>
      <c r="D274" s="3" t="str">
        <f>+[1]※データ子２０!H271</f>
        <v>南</v>
      </c>
      <c r="E274" s="4">
        <f>+[1]※データ子２０!I271</f>
        <v>1415432660</v>
      </c>
      <c r="F274" s="5">
        <f>+[1]※データ子２０!U271</f>
        <v>2</v>
      </c>
      <c r="G274" s="5" t="str">
        <f>+[1]※データ子２０!E271</f>
        <v>雌</v>
      </c>
      <c r="H274" s="6">
        <f>+[1]※データ子２０!M271</f>
        <v>45862</v>
      </c>
      <c r="I274" s="5">
        <f>+[1]※データ子２０!BG271</f>
        <v>300</v>
      </c>
      <c r="J274" s="5" t="str">
        <f>+[1]※データ子２０!W271</f>
        <v>幸男</v>
      </c>
      <c r="K274" s="5" t="str">
        <f>+[1]※データ子２０!P271</f>
        <v>しんち</v>
      </c>
      <c r="L274" s="7">
        <f>IF(AC274=0,0,LOOKUP(AC274,'[1]コード（登録区分）'!A:A,'[1]コード（登録区分）'!B:B))</f>
        <v>0</v>
      </c>
      <c r="M274" s="8">
        <f>+[1]※データ子２０!R271</f>
        <v>1909244</v>
      </c>
      <c r="N274" s="9">
        <f>+[1]※データ子２０!T271</f>
        <v>82.5</v>
      </c>
      <c r="O274" s="5" t="str">
        <f>+[1]※データ子２０!AB271</f>
        <v>勝乃幸</v>
      </c>
      <c r="P274" s="5" t="str">
        <f>+[1]※データ子２０!AG271</f>
        <v>安福久</v>
      </c>
      <c r="Q274" s="5" t="str">
        <f>+[1]※データ子２０!AK271</f>
        <v>平茂勝</v>
      </c>
      <c r="R274" s="10" t="str">
        <f>IF([1]※データ子２０!AQ271&lt;&gt;"","◎",0)</f>
        <v>◎</v>
      </c>
      <c r="S274" s="11" t="str">
        <f>+[1]※データ子２０!AY271</f>
        <v>期待の期待</v>
      </c>
      <c r="T274" s="3" t="str">
        <f>+[1]※データ子２０!AZ271</f>
        <v>B</v>
      </c>
      <c r="U274" s="3" t="str">
        <f>+[1]※データ子２０!BA271</f>
        <v>A</v>
      </c>
      <c r="V274" s="3" t="str">
        <f>+[1]※データ子２０!BB271</f>
        <v>B</v>
      </c>
      <c r="W274" s="3" t="str">
        <f>+[1]※データ子２０!BC271</f>
        <v>A</v>
      </c>
      <c r="X274" s="3" t="str">
        <f>+[1]※データ子２０!BD271</f>
        <v>A</v>
      </c>
      <c r="Y274" s="8" t="str">
        <f>+[1]※データ子２０!BE271</f>
        <v>A</v>
      </c>
      <c r="Z274" s="12">
        <f>+[1]※データ子２０!AS271</f>
        <v>1415432660</v>
      </c>
      <c r="AA274" s="13" t="str">
        <f>+[1]※データ子２０!AT271&amp;" "&amp;[1]※データ子２０!AU271</f>
        <v xml:space="preserve"> </v>
      </c>
    </row>
    <row r="275" spans="1:27">
      <c r="A275" s="1">
        <f>+[1]※データ子２０!B272</f>
        <v>271</v>
      </c>
      <c r="B275" s="1" t="str">
        <f>+[1]※データ子２０!F272</f>
        <v>桃太郎</v>
      </c>
      <c r="C275" s="2">
        <f>+[1]※データ子２０!G272</f>
        <v>25</v>
      </c>
      <c r="D275" s="3" t="str">
        <f>+[1]※データ子２０!H272</f>
        <v>南</v>
      </c>
      <c r="E275" s="4">
        <f>+[1]※データ子２０!I272</f>
        <v>1415436477</v>
      </c>
      <c r="F275" s="5">
        <f>+[1]※データ子２０!U272</f>
        <v>1</v>
      </c>
      <c r="G275" s="5" t="str">
        <f>+[1]※データ子２０!E272</f>
        <v>去勢</v>
      </c>
      <c r="H275" s="6">
        <f>+[1]※データ子２０!M272</f>
        <v>45894</v>
      </c>
      <c r="I275" s="5">
        <f>+[1]※データ子２０!BG272</f>
        <v>268</v>
      </c>
      <c r="J275" s="5" t="str">
        <f>+[1]※データ子２０!W272</f>
        <v>福之鶴</v>
      </c>
      <c r="K275" s="5" t="str">
        <f>+[1]※データ子２０!P272</f>
        <v>もも</v>
      </c>
      <c r="L275" s="7">
        <f>IF(AC275=0,0,LOOKUP(AC275,'[1]コード（登録区分）'!A:A,'[1]コード（登録区分）'!B:B))</f>
        <v>0</v>
      </c>
      <c r="M275" s="8">
        <f>+[1]※データ子２０!R272</f>
        <v>2874556</v>
      </c>
      <c r="N275" s="9">
        <f>+[1]※データ子２０!T272</f>
        <v>80.7</v>
      </c>
      <c r="O275" s="5" t="str">
        <f>+[1]※データ子２０!AB272</f>
        <v>勝乃幸</v>
      </c>
      <c r="P275" s="5" t="str">
        <f>+[1]※データ子２０!AG272</f>
        <v>華春福</v>
      </c>
      <c r="Q275" s="5" t="str">
        <f>+[1]※データ子２０!AK272</f>
        <v>安福久</v>
      </c>
      <c r="R275" s="10" t="str">
        <f>IF([1]※データ子２０!AQ272&lt;&gt;"","◎",0)</f>
        <v>◎</v>
      </c>
      <c r="S275" s="11">
        <f>+[1]※データ子２０!AY272</f>
        <v>0</v>
      </c>
      <c r="T275" s="3">
        <f>+[1]※データ子２０!AZ272</f>
        <v>0</v>
      </c>
      <c r="U275" s="3">
        <f>+[1]※データ子２０!BA272</f>
        <v>0</v>
      </c>
      <c r="V275" s="3">
        <f>+[1]※データ子２０!BB272</f>
        <v>0</v>
      </c>
      <c r="W275" s="3">
        <f>+[1]※データ子２０!BC272</f>
        <v>0</v>
      </c>
      <c r="X275" s="3">
        <f>+[1]※データ子２０!BD272</f>
        <v>0</v>
      </c>
      <c r="Y275" s="8">
        <f>+[1]※データ子２０!BE272</f>
        <v>0</v>
      </c>
      <c r="Z275" s="12">
        <f>+[1]※データ子２０!AS272</f>
        <v>1415436477</v>
      </c>
      <c r="AA275" s="13" t="str">
        <f>+[1]※データ子２０!AT272&amp;" "&amp;[1]※データ子２０!AU272</f>
        <v xml:space="preserve"> </v>
      </c>
    </row>
    <row r="276" spans="1:27">
      <c r="A276" s="1">
        <f>+[1]※データ子２０!B273</f>
        <v>272</v>
      </c>
      <c r="B276" s="1" t="str">
        <f>+[1]※データ子２０!F273</f>
        <v>みぃたん</v>
      </c>
      <c r="C276" s="2">
        <f>+[1]※データ子２０!G273</f>
        <v>25</v>
      </c>
      <c r="D276" s="3" t="str">
        <f>+[1]※データ子２０!H273</f>
        <v>南</v>
      </c>
      <c r="E276" s="4">
        <f>+[1]※データ子２０!I273</f>
        <v>1415436491</v>
      </c>
      <c r="F276" s="5">
        <f>+[1]※データ子２０!U273</f>
        <v>4</v>
      </c>
      <c r="G276" s="5" t="str">
        <f>+[1]※データ子２０!E273</f>
        <v>雌</v>
      </c>
      <c r="H276" s="6">
        <f>+[1]※データ子２０!M273</f>
        <v>45911</v>
      </c>
      <c r="I276" s="5">
        <f>+[1]※データ子２０!BG273</f>
        <v>251</v>
      </c>
      <c r="J276" s="5" t="str">
        <f>+[1]※データ子２０!W273</f>
        <v>幸男</v>
      </c>
      <c r="K276" s="5" t="str">
        <f>+[1]※データ子２０!P273</f>
        <v>まこ</v>
      </c>
      <c r="L276" s="7">
        <f>IF(AC276=0,0,LOOKUP(AC276,'[1]コード（登録区分）'!A:A,'[1]コード（登録区分）'!B:B))</f>
        <v>0</v>
      </c>
      <c r="M276" s="8">
        <f>+[1]※データ子２０!R273</f>
        <v>1868887</v>
      </c>
      <c r="N276" s="9">
        <f>+[1]※データ子２０!T273</f>
        <v>82.1</v>
      </c>
      <c r="O276" s="5" t="str">
        <f>+[1]※データ子２０!AB273</f>
        <v>平茂晴</v>
      </c>
      <c r="P276" s="5" t="str">
        <f>+[1]※データ子２０!AG273</f>
        <v>美国桜</v>
      </c>
      <c r="Q276" s="5" t="str">
        <f>+[1]※データ子２０!AK273</f>
        <v>平茂勝</v>
      </c>
      <c r="R276" s="10" t="str">
        <f>IF([1]※データ子２０!AQ273&lt;&gt;"","◎",0)</f>
        <v>◎</v>
      </c>
      <c r="S276" s="11" t="str">
        <f>+[1]※データ子２０!AY273</f>
        <v>期待</v>
      </c>
      <c r="T276" s="3" t="str">
        <f>+[1]※データ子２０!AZ273</f>
        <v>B</v>
      </c>
      <c r="U276" s="3" t="str">
        <f>+[1]※データ子２０!BA273</f>
        <v>A</v>
      </c>
      <c r="V276" s="3" t="str">
        <f>+[1]※データ子２０!BB273</f>
        <v>C</v>
      </c>
      <c r="W276" s="3" t="str">
        <f>+[1]※データ子２０!BC273</f>
        <v>A</v>
      </c>
      <c r="X276" s="3" t="str">
        <f>+[1]※データ子２０!BD273</f>
        <v>A</v>
      </c>
      <c r="Y276" s="8" t="str">
        <f>+[1]※データ子２０!BE273</f>
        <v>A</v>
      </c>
      <c r="Z276" s="12">
        <f>+[1]※データ子２０!AS273</f>
        <v>1415436491</v>
      </c>
      <c r="AA276" s="13" t="str">
        <f>+[1]※データ子２０!AT273&amp;" "&amp;[1]※データ子２０!AU273</f>
        <v xml:space="preserve"> </v>
      </c>
    </row>
    <row r="277" spans="1:27">
      <c r="A277" s="1">
        <f>+[1]※データ子２０!B274</f>
        <v>273</v>
      </c>
      <c r="B277" s="1" t="str">
        <f>+[1]※データ子２０!F274</f>
        <v>隆百合</v>
      </c>
      <c r="C277" s="2">
        <f>+[1]※データ子２０!G274</f>
        <v>25</v>
      </c>
      <c r="D277" s="3" t="str">
        <f>+[1]※データ子２０!H274</f>
        <v>南</v>
      </c>
      <c r="E277" s="4">
        <f>+[1]※データ子２０!I274</f>
        <v>1415437726</v>
      </c>
      <c r="F277" s="5">
        <f>+[1]※データ子２０!U274</f>
        <v>12</v>
      </c>
      <c r="G277" s="5" t="str">
        <f>+[1]※データ子２０!E274</f>
        <v>去勢</v>
      </c>
      <c r="H277" s="6">
        <f>+[1]※データ子２０!M274</f>
        <v>45870</v>
      </c>
      <c r="I277" s="5">
        <f>+[1]※データ子２０!BG274</f>
        <v>292</v>
      </c>
      <c r="J277" s="5" t="str">
        <f>+[1]※データ子２０!W274</f>
        <v>百合幸</v>
      </c>
      <c r="K277" s="5" t="str">
        <f>+[1]※データ子２０!P274</f>
        <v>うづき</v>
      </c>
      <c r="L277" s="7">
        <f>IF(AC277=0,0,LOOKUP(AC277,'[1]コード（登録区分）'!A:A,'[1]コード（登録区分）'!B:B))</f>
        <v>0</v>
      </c>
      <c r="M277" s="8">
        <f>+[1]※データ子２０!R274</f>
        <v>1628942</v>
      </c>
      <c r="N277" s="9">
        <f>+[1]※データ子２０!T274</f>
        <v>80.3</v>
      </c>
      <c r="O277" s="5" t="str">
        <f>+[1]※データ子２０!AB274</f>
        <v>隆之国</v>
      </c>
      <c r="P277" s="5" t="str">
        <f>+[1]※データ子２０!AG274</f>
        <v>平茂晴</v>
      </c>
      <c r="Q277" s="5" t="str">
        <f>+[1]※データ子２０!AK274</f>
        <v>安福久</v>
      </c>
      <c r="R277" s="10" t="str">
        <f>IF([1]※データ子２０!AQ274&lt;&gt;"","◎",0)</f>
        <v>◎</v>
      </c>
      <c r="S277" s="11" t="str">
        <f>+[1]※データ子２０!AY274</f>
        <v>期待</v>
      </c>
      <c r="T277" s="3" t="str">
        <f>+[1]※データ子２０!AZ274</f>
        <v>C</v>
      </c>
      <c r="U277" s="3" t="str">
        <f>+[1]※データ子２０!BA274</f>
        <v>A</v>
      </c>
      <c r="V277" s="3" t="str">
        <f>+[1]※データ子２０!BB274</f>
        <v>B</v>
      </c>
      <c r="W277" s="3" t="str">
        <f>+[1]※データ子２０!BC274</f>
        <v>B</v>
      </c>
      <c r="X277" s="3" t="str">
        <f>+[1]※データ子２０!BD274</f>
        <v>A</v>
      </c>
      <c r="Y277" s="8" t="str">
        <f>+[1]※データ子２０!BE274</f>
        <v>B</v>
      </c>
      <c r="Z277" s="12">
        <f>+[1]※データ子２０!AS274</f>
        <v>1415437726</v>
      </c>
      <c r="AA277" s="13" t="str">
        <f>+[1]※データ子２０!AT274&amp;" "&amp;[1]※データ子２０!AU274</f>
        <v xml:space="preserve">ｍ </v>
      </c>
    </row>
    <row r="278" spans="1:27" ht="31.75">
      <c r="A278" s="1">
        <f>+[1]※データ子２０!B275</f>
        <v>274</v>
      </c>
      <c r="B278" s="1" t="str">
        <f>+[1]※データ子２０!F275</f>
        <v>百合慶</v>
      </c>
      <c r="C278" s="2">
        <f>+[1]※データ子２０!G275</f>
        <v>25</v>
      </c>
      <c r="D278" s="3" t="str">
        <f>+[1]※データ子２０!H275</f>
        <v>南</v>
      </c>
      <c r="E278" s="4">
        <f>+[1]※データ子２０!I275</f>
        <v>1415434459</v>
      </c>
      <c r="F278" s="5">
        <f>+[1]※データ子２０!U275</f>
        <v>6</v>
      </c>
      <c r="G278" s="5" t="str">
        <f>+[1]※データ子２０!E275</f>
        <v>去勢</v>
      </c>
      <c r="H278" s="6">
        <f>+[1]※データ子２０!M275</f>
        <v>45897</v>
      </c>
      <c r="I278" s="5">
        <f>+[1]※データ子２０!BG275</f>
        <v>265</v>
      </c>
      <c r="J278" s="5" t="str">
        <f>+[1]※データ子２０!W275</f>
        <v>運慶３</v>
      </c>
      <c r="K278" s="5" t="str">
        <f>+[1]※データ子２０!P275</f>
        <v>てるゆり</v>
      </c>
      <c r="L278" s="7">
        <f>IF(AC278=0,0,LOOKUP(AC278,'[1]コード（登録区分）'!A:A,'[1]コード（登録区分）'!B:B))</f>
        <v>0</v>
      </c>
      <c r="M278" s="8">
        <f>+[1]※データ子２０!R275</f>
        <v>1797076</v>
      </c>
      <c r="N278" s="9">
        <f>+[1]※データ子２０!T275</f>
        <v>82.8</v>
      </c>
      <c r="O278" s="5" t="str">
        <f>+[1]※データ子２０!AB275</f>
        <v>平茂晴</v>
      </c>
      <c r="P278" s="5" t="str">
        <f>+[1]※データ子２０!AG275</f>
        <v>百合茂</v>
      </c>
      <c r="Q278" s="5" t="str">
        <f>+[1]※データ子２０!AK275</f>
        <v>北国７の８</v>
      </c>
      <c r="R278" s="10" t="str">
        <f>IF([1]※データ子２０!AQ275&lt;&gt;"","◎",0)</f>
        <v>◎</v>
      </c>
      <c r="S278" s="11" t="str">
        <f>+[1]※データ子２０!AY275</f>
        <v>期待の期待</v>
      </c>
      <c r="T278" s="3" t="str">
        <f>+[1]※データ子２０!AZ275</f>
        <v>A</v>
      </c>
      <c r="U278" s="3" t="str">
        <f>+[1]※データ子２０!BA275</f>
        <v>B</v>
      </c>
      <c r="V278" s="3" t="str">
        <f>+[1]※データ子２０!BB275</f>
        <v>B</v>
      </c>
      <c r="W278" s="3" t="str">
        <f>+[1]※データ子２０!BC275</f>
        <v>C</v>
      </c>
      <c r="X278" s="3" t="str">
        <f>+[1]※データ子２０!BD275</f>
        <v>B</v>
      </c>
      <c r="Y278" s="8" t="str">
        <f>+[1]※データ子２０!BE275</f>
        <v>B</v>
      </c>
      <c r="Z278" s="12">
        <f>+[1]※データ子２０!AS275</f>
        <v>1415434459</v>
      </c>
      <c r="AA278" s="13" t="str">
        <f>+[1]※データ子２０!AT275&amp;" "&amp;[1]※データ子２０!AU275</f>
        <v xml:space="preserve">ｍ </v>
      </c>
    </row>
    <row r="279" spans="1:27">
      <c r="A279" s="1">
        <f>+[1]※データ子２０!B276</f>
        <v>275</v>
      </c>
      <c r="B279" s="1" t="str">
        <f>+[1]※データ子２０!F276</f>
        <v>ほしぞら</v>
      </c>
      <c r="C279" s="2">
        <f>+[1]※データ子２０!G276</f>
        <v>25</v>
      </c>
      <c r="D279" s="3" t="str">
        <f>+[1]※データ子２０!H276</f>
        <v>南</v>
      </c>
      <c r="E279" s="4">
        <f>+[1]※データ子２０!I276</f>
        <v>1415437733</v>
      </c>
      <c r="F279" s="5">
        <f>+[1]※データ子２０!U276</f>
        <v>2</v>
      </c>
      <c r="G279" s="5" t="str">
        <f>+[1]※データ子２０!E276</f>
        <v>雌</v>
      </c>
      <c r="H279" s="6">
        <f>+[1]※データ子２０!M276</f>
        <v>45872</v>
      </c>
      <c r="I279" s="5">
        <f>+[1]※データ子２０!BG276</f>
        <v>290</v>
      </c>
      <c r="J279" s="5" t="str">
        <f>+[1]※データ子２０!W276</f>
        <v>幸男</v>
      </c>
      <c r="K279" s="5" t="str">
        <f>+[1]※データ子２０!P276</f>
        <v>そら</v>
      </c>
      <c r="L279" s="7">
        <f>IF(AC279=0,0,LOOKUP(AC279,'[1]コード（登録区分）'!A:A,'[1]コード（登録区分）'!B:B))</f>
        <v>0</v>
      </c>
      <c r="M279" s="8">
        <f>+[1]※データ子２０!R276</f>
        <v>2847777</v>
      </c>
      <c r="N279" s="9">
        <f>+[1]※データ子２０!T276</f>
        <v>79.3</v>
      </c>
      <c r="O279" s="5" t="str">
        <f>+[1]※データ子２０!AB276</f>
        <v>美国白清</v>
      </c>
      <c r="P279" s="5" t="str">
        <f>+[1]※データ子２０!AG276</f>
        <v>華春福</v>
      </c>
      <c r="Q279" s="5" t="str">
        <f>+[1]※データ子２０!AK276</f>
        <v>安福久</v>
      </c>
      <c r="R279" s="10" t="str">
        <f>IF([1]※データ子２０!AQ276&lt;&gt;"","◎",0)</f>
        <v>◎</v>
      </c>
      <c r="S279" s="11">
        <f>+[1]※データ子２０!AY276</f>
        <v>0</v>
      </c>
      <c r="T279" s="3">
        <f>+[1]※データ子２０!AZ276</f>
        <v>0</v>
      </c>
      <c r="U279" s="3">
        <f>+[1]※データ子２０!BA276</f>
        <v>0</v>
      </c>
      <c r="V279" s="3">
        <f>+[1]※データ子２０!BB276</f>
        <v>0</v>
      </c>
      <c r="W279" s="3">
        <f>+[1]※データ子２０!BC276</f>
        <v>0</v>
      </c>
      <c r="X279" s="3">
        <f>+[1]※データ子２０!BD276</f>
        <v>0</v>
      </c>
      <c r="Y279" s="8">
        <f>+[1]※データ子２０!BE276</f>
        <v>0</v>
      </c>
      <c r="Z279" s="12">
        <f>+[1]※データ子２０!AS276</f>
        <v>1415437733</v>
      </c>
      <c r="AA279" s="13" t="str">
        <f>+[1]※データ子２０!AT276&amp;" "&amp;[1]※データ子２０!AU276</f>
        <v xml:space="preserve">ｍ </v>
      </c>
    </row>
    <row r="280" spans="1:27">
      <c r="A280" s="1">
        <f>+[1]※データ子２０!B277</f>
        <v>276</v>
      </c>
      <c r="B280" s="1" t="str">
        <f>+[1]※データ子２０!F277</f>
        <v>しげさち</v>
      </c>
      <c r="C280" s="2">
        <f>+[1]※データ子２０!G277</f>
        <v>25</v>
      </c>
      <c r="D280" s="3" t="str">
        <f>+[1]※データ子２０!H277</f>
        <v>南</v>
      </c>
      <c r="E280" s="4">
        <f>+[1]※データ子２０!I277</f>
        <v>1415434442</v>
      </c>
      <c r="F280" s="5">
        <f>+[1]※データ子２０!U277</f>
        <v>7</v>
      </c>
      <c r="G280" s="5" t="str">
        <f>+[1]※データ子２０!E277</f>
        <v>雌</v>
      </c>
      <c r="H280" s="6">
        <f>+[1]※データ子２０!M277</f>
        <v>45894</v>
      </c>
      <c r="I280" s="5">
        <f>+[1]※データ子２０!BG277</f>
        <v>268</v>
      </c>
      <c r="J280" s="5" t="str">
        <f>+[1]※データ子２０!W277</f>
        <v>幸男</v>
      </c>
      <c r="K280" s="5" t="str">
        <f>+[1]※データ子２０!P277</f>
        <v>しげふく</v>
      </c>
      <c r="L280" s="7">
        <f>IF(AC280=0,0,LOOKUP(AC280,'[1]コード（登録区分）'!A:A,'[1]コード（登録区分）'!B:B))</f>
        <v>0</v>
      </c>
      <c r="M280" s="8">
        <f>+[1]※データ子２０!R277</f>
        <v>2566666</v>
      </c>
      <c r="N280" s="9">
        <f>+[1]※データ子２０!T277</f>
        <v>84</v>
      </c>
      <c r="O280" s="5" t="str">
        <f>+[1]※データ子２０!AB277</f>
        <v>平茂晴</v>
      </c>
      <c r="P280" s="5" t="str">
        <f>+[1]※データ子２０!AG277</f>
        <v>金幸</v>
      </c>
      <c r="Q280" s="5" t="str">
        <f>+[1]※データ子２０!AK277</f>
        <v>神徳福</v>
      </c>
      <c r="R280" s="10" t="str">
        <f>IF([1]※データ子２０!AQ277&lt;&gt;"","◎",0)</f>
        <v>◎</v>
      </c>
      <c r="S280" s="11" t="str">
        <f>+[1]※データ子２０!AY277</f>
        <v>期待</v>
      </c>
      <c r="T280" s="3" t="str">
        <f>+[1]※データ子２０!AZ277</f>
        <v>C</v>
      </c>
      <c r="U280" s="3" t="str">
        <f>+[1]※データ子２０!BA277</f>
        <v>B</v>
      </c>
      <c r="V280" s="3" t="str">
        <f>+[1]※データ子２０!BB277</f>
        <v>C</v>
      </c>
      <c r="W280" s="3" t="str">
        <f>+[1]※データ子２０!BC277</f>
        <v>A</v>
      </c>
      <c r="X280" s="3" t="str">
        <f>+[1]※データ子２０!BD277</f>
        <v>B</v>
      </c>
      <c r="Y280" s="8" t="str">
        <f>+[1]※データ子２０!BE277</f>
        <v>B</v>
      </c>
      <c r="Z280" s="12">
        <f>+[1]※データ子２０!AS277</f>
        <v>1415434442</v>
      </c>
      <c r="AA280" s="13" t="str">
        <f>+[1]※データ子２０!AT277&amp;" "&amp;[1]※データ子２０!AU277</f>
        <v xml:space="preserve">ｍ </v>
      </c>
    </row>
    <row r="281" spans="1:27">
      <c r="A281" s="1">
        <f>+[1]※データ子２０!B278</f>
        <v>277</v>
      </c>
      <c r="B281" s="1" t="str">
        <f>+[1]※データ子２０!F278</f>
        <v>千寿</v>
      </c>
      <c r="C281" s="2">
        <f>+[1]※データ子２０!G278</f>
        <v>25</v>
      </c>
      <c r="D281" s="3" t="str">
        <f>+[1]※データ子２０!H278</f>
        <v>南</v>
      </c>
      <c r="E281" s="4">
        <f>+[1]※データ子２０!I278</f>
        <v>1415433469</v>
      </c>
      <c r="F281" s="5">
        <f>+[1]※データ子２０!U278</f>
        <v>2</v>
      </c>
      <c r="G281" s="5" t="str">
        <f>+[1]※データ子２０!E278</f>
        <v>去勢</v>
      </c>
      <c r="H281" s="6">
        <f>+[1]※データ子２０!M278</f>
        <v>45880</v>
      </c>
      <c r="I281" s="5">
        <f>+[1]※データ子２０!BG278</f>
        <v>282</v>
      </c>
      <c r="J281" s="5" t="str">
        <f>+[1]※データ子２０!W278</f>
        <v>千寿剣</v>
      </c>
      <c r="K281" s="5" t="str">
        <f>+[1]※データ子２０!P278</f>
        <v>みつわか</v>
      </c>
      <c r="L281" s="7">
        <f>IF(AC281=0,0,LOOKUP(AC281,'[1]コード（登録区分）'!A:A,'[1]コード（登録区分）'!B:B))</f>
        <v>0</v>
      </c>
      <c r="M281" s="8">
        <f>+[1]※データ子２０!R278</f>
        <v>2837279</v>
      </c>
      <c r="N281" s="9">
        <f>+[1]※データ子２０!T278</f>
        <v>84</v>
      </c>
      <c r="O281" s="5" t="str">
        <f>+[1]※データ子２０!AB278</f>
        <v>美津照重</v>
      </c>
      <c r="P281" s="5" t="str">
        <f>+[1]※データ子２０!AG278</f>
        <v>若百合</v>
      </c>
      <c r="Q281" s="5" t="str">
        <f>+[1]※データ子２０!AK278</f>
        <v>勝乃幸</v>
      </c>
      <c r="R281" s="10" t="str">
        <f>IF([1]※データ子２０!AQ278&lt;&gt;"","◎",0)</f>
        <v>◎</v>
      </c>
      <c r="S281" s="11">
        <f>+[1]※データ子２０!AY278</f>
        <v>0</v>
      </c>
      <c r="T281" s="3">
        <f>+[1]※データ子２０!AZ278</f>
        <v>0</v>
      </c>
      <c r="U281" s="3">
        <f>+[1]※データ子２０!BA278</f>
        <v>0</v>
      </c>
      <c r="V281" s="3">
        <f>+[1]※データ子２０!BB278</f>
        <v>0</v>
      </c>
      <c r="W281" s="3">
        <f>+[1]※データ子２０!BC278</f>
        <v>0</v>
      </c>
      <c r="X281" s="3">
        <f>+[1]※データ子２０!BD278</f>
        <v>0</v>
      </c>
      <c r="Y281" s="8">
        <f>+[1]※データ子２０!BE278</f>
        <v>0</v>
      </c>
      <c r="Z281" s="12">
        <f>+[1]※データ子２０!AS278</f>
        <v>1415433469</v>
      </c>
      <c r="AA281" s="13" t="str">
        <f>+[1]※データ子２０!AT278&amp;" "&amp;[1]※データ子２０!AU278</f>
        <v xml:space="preserve"> </v>
      </c>
    </row>
    <row r="282" spans="1:27">
      <c r="A282" s="1">
        <f>+[1]※データ子２０!B279</f>
        <v>278</v>
      </c>
      <c r="B282" s="1" t="str">
        <f>+[1]※データ子２０!F279</f>
        <v>ゆきこ</v>
      </c>
      <c r="C282" s="2">
        <f>+[1]※データ子２０!G279</f>
        <v>25</v>
      </c>
      <c r="D282" s="3" t="str">
        <f>+[1]※データ子２０!H279</f>
        <v>南</v>
      </c>
      <c r="E282" s="4">
        <f>+[1]※データ子２０!I279</f>
        <v>1415433476</v>
      </c>
      <c r="F282" s="5">
        <f>+[1]※データ子２０!U279</f>
        <v>7</v>
      </c>
      <c r="G282" s="5" t="str">
        <f>+[1]※データ子２０!E279</f>
        <v>雌</v>
      </c>
      <c r="H282" s="6">
        <f>+[1]※データ子２０!M279</f>
        <v>45875</v>
      </c>
      <c r="I282" s="5">
        <f>+[1]※データ子２０!BG279</f>
        <v>287</v>
      </c>
      <c r="J282" s="5" t="str">
        <f>+[1]※データ子２０!W279</f>
        <v>金太郎３</v>
      </c>
      <c r="K282" s="5" t="str">
        <f>+[1]※データ子２０!P279</f>
        <v>みつゆき</v>
      </c>
      <c r="L282" s="7">
        <f>IF(AC282=0,0,LOOKUP(AC282,'[1]コード（登録区分）'!A:A,'[1]コード（登録区分）'!B:B))</f>
        <v>0</v>
      </c>
      <c r="M282" s="8">
        <f>+[1]※データ子２０!R279</f>
        <v>1759330</v>
      </c>
      <c r="N282" s="9">
        <f>+[1]※データ子２０!T279</f>
        <v>81.5</v>
      </c>
      <c r="O282" s="5" t="str">
        <f>+[1]※データ子２０!AB279</f>
        <v>光平照</v>
      </c>
      <c r="P282" s="5" t="str">
        <f>+[1]※データ子２０!AG279</f>
        <v>金幸</v>
      </c>
      <c r="Q282" s="5" t="str">
        <f>+[1]※データ子２０!AK279</f>
        <v>勝忠平</v>
      </c>
      <c r="R282" s="10" t="str">
        <f>IF([1]※データ子２０!AQ279&lt;&gt;"","◎",0)</f>
        <v>◎</v>
      </c>
      <c r="S282" s="11" t="str">
        <f>+[1]※データ子２０!AY279</f>
        <v>期待</v>
      </c>
      <c r="T282" s="3" t="str">
        <f>+[1]※データ子２０!AZ279</f>
        <v>B</v>
      </c>
      <c r="U282" s="3" t="str">
        <f>+[1]※データ子２０!BA279</f>
        <v>C</v>
      </c>
      <c r="V282" s="3" t="str">
        <f>+[1]※データ子２０!BB279</f>
        <v>B</v>
      </c>
      <c r="W282" s="3" t="str">
        <f>+[1]※データ子２０!BC279</f>
        <v>C</v>
      </c>
      <c r="X282" s="3" t="str">
        <f>+[1]※データ子２０!BD279</f>
        <v>C</v>
      </c>
      <c r="Y282" s="8" t="str">
        <f>+[1]※データ子２０!BE279</f>
        <v>B</v>
      </c>
      <c r="Z282" s="12">
        <f>+[1]※データ子２０!AS279</f>
        <v>1415433476</v>
      </c>
      <c r="AA282" s="13" t="str">
        <f>+[1]※データ子２０!AT279&amp;" "&amp;[1]※データ子２０!AU279</f>
        <v xml:space="preserve"> </v>
      </c>
    </row>
    <row r="283" spans="1:27">
      <c r="A283" s="1">
        <f>+[1]※データ子２０!B280</f>
        <v>279</v>
      </c>
      <c r="B283" s="1" t="str">
        <f>+[1]※データ子２０!F280</f>
        <v>天道</v>
      </c>
      <c r="C283" s="2">
        <f>+[1]※データ子２０!G280</f>
        <v>25</v>
      </c>
      <c r="D283" s="3" t="str">
        <f>+[1]※データ子２０!H280</f>
        <v>南</v>
      </c>
      <c r="E283" s="4">
        <f>+[1]※データ子２０!I280</f>
        <v>1415435371</v>
      </c>
      <c r="F283" s="5">
        <f>+[1]※データ子２０!U280</f>
        <v>5</v>
      </c>
      <c r="G283" s="5" t="str">
        <f>+[1]※データ子２０!E280</f>
        <v>去勢</v>
      </c>
      <c r="H283" s="6">
        <f>+[1]※データ子２０!M280</f>
        <v>45903</v>
      </c>
      <c r="I283" s="5">
        <f>+[1]※データ子２０!BG280</f>
        <v>259</v>
      </c>
      <c r="J283" s="5" t="str">
        <f>+[1]※データ子２０!W280</f>
        <v>弁慶３</v>
      </c>
      <c r="K283" s="5" t="str">
        <f>+[1]※データ子２０!P280</f>
        <v>さち</v>
      </c>
      <c r="L283" s="7">
        <f>IF(AC283=0,0,LOOKUP(AC283,'[1]コード（登録区分）'!A:A,'[1]コード（登録区分）'!B:B))</f>
        <v>0</v>
      </c>
      <c r="M283" s="8">
        <f>+[1]※データ子２０!R280</f>
        <v>1800897</v>
      </c>
      <c r="N283" s="9">
        <f>+[1]※データ子２０!T280</f>
        <v>81</v>
      </c>
      <c r="O283" s="5" t="str">
        <f>+[1]※データ子２０!AB280</f>
        <v>勝乃幸</v>
      </c>
      <c r="P283" s="5" t="str">
        <f>+[1]※データ子２０!AG280</f>
        <v>平茂晴</v>
      </c>
      <c r="Q283" s="5" t="str">
        <f>+[1]※データ子２０!AK280</f>
        <v>桜安福</v>
      </c>
      <c r="R283" s="10">
        <f>IF([1]※データ子２０!AQ280&lt;&gt;"","◎",0)</f>
        <v>0</v>
      </c>
      <c r="S283" s="11" t="str">
        <f>+[1]※データ子２０!AY280</f>
        <v>期待</v>
      </c>
      <c r="T283" s="3" t="str">
        <f>+[1]※データ子２０!AZ280</f>
        <v>C</v>
      </c>
      <c r="U283" s="3" t="str">
        <f>+[1]※データ子２０!BA280</f>
        <v>B</v>
      </c>
      <c r="V283" s="3" t="str">
        <f>+[1]※データ子２０!BB280</f>
        <v>A</v>
      </c>
      <c r="W283" s="3" t="str">
        <f>+[1]※データ子２０!BC280</f>
        <v>C</v>
      </c>
      <c r="X283" s="3" t="str">
        <f>+[1]※データ子２０!BD280</f>
        <v>B</v>
      </c>
      <c r="Y283" s="8" t="str">
        <f>+[1]※データ子２０!BE280</f>
        <v>B</v>
      </c>
      <c r="Z283" s="12">
        <f>+[1]※データ子２０!AS280</f>
        <v>1415435371</v>
      </c>
      <c r="AA283" s="13" t="str">
        <f>+[1]※データ子２０!AT280&amp;" "&amp;[1]※データ子２０!AU280</f>
        <v xml:space="preserve"> </v>
      </c>
    </row>
    <row r="284" spans="1:27" ht="31.75">
      <c r="A284" s="1">
        <f>+[1]※データ子２０!B281</f>
        <v>280</v>
      </c>
      <c r="B284" s="1" t="str">
        <f>+[1]※データ子２０!F281</f>
        <v>結月</v>
      </c>
      <c r="C284" s="2">
        <f>+[1]※データ子２０!G281</f>
        <v>25</v>
      </c>
      <c r="D284" s="3" t="str">
        <f>+[1]※データ子２０!H281</f>
        <v>南</v>
      </c>
      <c r="E284" s="4">
        <f>+[1]※データ子２０!I281</f>
        <v>1415433773</v>
      </c>
      <c r="F284" s="5">
        <f>+[1]※データ子２０!U281</f>
        <v>1</v>
      </c>
      <c r="G284" s="5" t="str">
        <f>+[1]※データ子２０!E281</f>
        <v>去勢</v>
      </c>
      <c r="H284" s="6">
        <f>+[1]※データ子２０!M281</f>
        <v>45885</v>
      </c>
      <c r="I284" s="5">
        <f>+[1]※データ子２０!BG281</f>
        <v>277</v>
      </c>
      <c r="J284" s="5" t="str">
        <f>+[1]※データ子２０!W281</f>
        <v>勝乃幸</v>
      </c>
      <c r="K284" s="5" t="str">
        <f>+[1]※データ子２０!P281</f>
        <v>ゆりしん</v>
      </c>
      <c r="L284" s="7">
        <f>IF(AC284=0,0,LOOKUP(AC284,'[1]コード（登録区分）'!A:A,'[1]コード（登録区分）'!B:B))</f>
        <v>0</v>
      </c>
      <c r="M284" s="8">
        <f>+[1]※データ子２０!R281</f>
        <v>2878511</v>
      </c>
      <c r="N284" s="9">
        <f>+[1]※データ子２０!T281</f>
        <v>80.8</v>
      </c>
      <c r="O284" s="5" t="str">
        <f>+[1]※データ子２０!AB281</f>
        <v>真乃介</v>
      </c>
      <c r="P284" s="5" t="str">
        <f>+[1]※データ子２０!AG281</f>
        <v>若百合</v>
      </c>
      <c r="Q284" s="5" t="str">
        <f>+[1]※データ子２０!AK281</f>
        <v>平茂晴</v>
      </c>
      <c r="R284" s="10" t="str">
        <f>IF([1]※データ子２０!AQ281&lt;&gt;"","◎",0)</f>
        <v>◎</v>
      </c>
      <c r="S284" s="11" t="str">
        <f>+[1]※データ子２０!AY281</f>
        <v>期待の期待</v>
      </c>
      <c r="T284" s="3" t="str">
        <f>+[1]※データ子２０!AZ281</f>
        <v>C</v>
      </c>
      <c r="U284" s="3" t="str">
        <f>+[1]※データ子２０!BA281</f>
        <v>A</v>
      </c>
      <c r="V284" s="3" t="str">
        <f>+[1]※データ子２０!BB281</f>
        <v>A</v>
      </c>
      <c r="W284" s="3" t="str">
        <f>+[1]※データ子２０!BC281</f>
        <v>B</v>
      </c>
      <c r="X284" s="3" t="str">
        <f>+[1]※データ子２０!BD281</f>
        <v>A</v>
      </c>
      <c r="Y284" s="8" t="str">
        <f>+[1]※データ子２０!BE281</f>
        <v>A</v>
      </c>
      <c r="Z284" s="12">
        <f>+[1]※データ子２０!AS281</f>
        <v>1415433773</v>
      </c>
      <c r="AA284" s="17" t="str">
        <f>+[1]※データ子２０!AT281&amp;" "&amp;[1]※データ子２０!AU281</f>
        <v xml:space="preserve">腰イボ </v>
      </c>
    </row>
    <row r="285" spans="1:27">
      <c r="A285" s="1">
        <f>+[1]※データ子２０!B282</f>
        <v>281</v>
      </c>
      <c r="B285" s="1" t="str">
        <f>+[1]※データ子２０!F282</f>
        <v>和典</v>
      </c>
      <c r="C285" s="2">
        <f>+[1]※データ子２０!G282</f>
        <v>25</v>
      </c>
      <c r="D285" s="3" t="str">
        <f>+[1]※データ子２０!H282</f>
        <v>南</v>
      </c>
      <c r="E285" s="4">
        <f>+[1]※データ子２０!I282</f>
        <v>1415432400</v>
      </c>
      <c r="F285" s="5">
        <f>+[1]※データ子２０!U282</f>
        <v>9</v>
      </c>
      <c r="G285" s="5" t="str">
        <f>+[1]※データ子２０!E282</f>
        <v>去勢</v>
      </c>
      <c r="H285" s="6">
        <f>+[1]※データ子２０!M282</f>
        <v>45873</v>
      </c>
      <c r="I285" s="5">
        <f>+[1]※データ子２０!BG282</f>
        <v>289</v>
      </c>
      <c r="J285" s="5" t="str">
        <f>+[1]※データ子２０!W282</f>
        <v>姫晴久</v>
      </c>
      <c r="K285" s="5" t="str">
        <f>+[1]※データ子２０!P282</f>
        <v>るみ</v>
      </c>
      <c r="L285" s="7">
        <f>IF(AC285=0,0,LOOKUP(AC285,'[1]コード（登録区分）'!A:A,'[1]コード（登録区分）'!B:B))</f>
        <v>0</v>
      </c>
      <c r="M285" s="8">
        <f>+[1]※データ子２０!R282</f>
        <v>2473268</v>
      </c>
      <c r="N285" s="9">
        <f>+[1]※データ子２０!T282</f>
        <v>82</v>
      </c>
      <c r="O285" s="5" t="str">
        <f>+[1]※データ子２０!AB282</f>
        <v>安福久</v>
      </c>
      <c r="P285" s="5" t="str">
        <f>+[1]※データ子２０!AG282</f>
        <v>安糸福</v>
      </c>
      <c r="Q285" s="5" t="str">
        <f>+[1]※データ子２０!AK282</f>
        <v>勝忠平</v>
      </c>
      <c r="R285" s="10" t="str">
        <f>IF([1]※データ子２０!AQ282&lt;&gt;"","◎",0)</f>
        <v>◎</v>
      </c>
      <c r="S285" s="11" t="str">
        <f>+[1]※データ子２０!AY282</f>
        <v>期待</v>
      </c>
      <c r="T285" s="3" t="str">
        <f>+[1]※データ子２０!AZ282</f>
        <v>C</v>
      </c>
      <c r="U285" s="3" t="str">
        <f>+[1]※データ子２０!BA282</f>
        <v>C</v>
      </c>
      <c r="V285" s="3" t="str">
        <f>+[1]※データ子２０!BB282</f>
        <v>C</v>
      </c>
      <c r="W285" s="3" t="str">
        <f>+[1]※データ子２０!BC282</f>
        <v>B</v>
      </c>
      <c r="X285" s="3" t="str">
        <f>+[1]※データ子２０!BD282</f>
        <v>B</v>
      </c>
      <c r="Y285" s="8" t="str">
        <f>+[1]※データ子２０!BE282</f>
        <v>B</v>
      </c>
      <c r="Z285" s="12">
        <f>+[1]※データ子２０!AS282</f>
        <v>1415432400</v>
      </c>
      <c r="AA285" s="13" t="str">
        <f>+[1]※データ子２０!AT282&amp;" "&amp;[1]※データ子２０!AU282</f>
        <v xml:space="preserve">M </v>
      </c>
    </row>
    <row r="286" spans="1:27">
      <c r="A286" s="1">
        <f>+[1]※データ子２０!B283</f>
        <v>282</v>
      </c>
      <c r="B286" s="1" t="str">
        <f>+[1]※データ子２０!F283</f>
        <v>守崇</v>
      </c>
      <c r="C286" s="2">
        <f>+[1]※データ子２０!G283</f>
        <v>25</v>
      </c>
      <c r="D286" s="3" t="str">
        <f>+[1]※データ子２０!H283</f>
        <v>南</v>
      </c>
      <c r="E286" s="4">
        <f>+[1]※データ子２０!I283</f>
        <v>1468544648</v>
      </c>
      <c r="F286" s="5">
        <f>+[1]※データ子２０!U283</f>
        <v>7</v>
      </c>
      <c r="G286" s="5" t="str">
        <f>+[1]※データ子２０!E283</f>
        <v>去勢</v>
      </c>
      <c r="H286" s="6">
        <f>+[1]※データ子２０!M283</f>
        <v>45894</v>
      </c>
      <c r="I286" s="5">
        <f>+[1]※データ子２０!BG283</f>
        <v>268</v>
      </c>
      <c r="J286" s="5" t="str">
        <f>+[1]※データ子２０!W283</f>
        <v>幸男</v>
      </c>
      <c r="K286" s="5" t="str">
        <f>+[1]※データ子２０!P283</f>
        <v>はなふく</v>
      </c>
      <c r="L286" s="7">
        <f>IF(AC286=0,0,LOOKUP(AC286,'[1]コード（登録区分）'!A:A,'[1]コード（登録区分）'!B:B))</f>
        <v>0</v>
      </c>
      <c r="M286" s="8">
        <f>+[1]※データ子２０!R283</f>
        <v>2578474</v>
      </c>
      <c r="N286" s="9">
        <f>+[1]※データ子２０!T283</f>
        <v>79.599999999999994</v>
      </c>
      <c r="O286" s="5" t="str">
        <f>+[1]※データ子２０!AB283</f>
        <v>福華１</v>
      </c>
      <c r="P286" s="5" t="str">
        <f>+[1]※データ子２０!AG283</f>
        <v>安福久</v>
      </c>
      <c r="Q286" s="5" t="str">
        <f>+[1]※データ子２０!AK283</f>
        <v>神高福</v>
      </c>
      <c r="R286" s="10" t="str">
        <f>IF([1]※データ子２０!AQ283&lt;&gt;"","◎",0)</f>
        <v>◎</v>
      </c>
      <c r="S286" s="11" t="str">
        <f>+[1]※データ子２０!AY283</f>
        <v>期待</v>
      </c>
      <c r="T286" s="3" t="str">
        <f>+[1]※データ子２０!AZ283</f>
        <v>C</v>
      </c>
      <c r="U286" s="3" t="str">
        <f>+[1]※データ子２０!BA283</f>
        <v>A</v>
      </c>
      <c r="V286" s="3" t="str">
        <f>+[1]※データ子２０!BB283</f>
        <v>C</v>
      </c>
      <c r="W286" s="3" t="str">
        <f>+[1]※データ子２０!BC283</f>
        <v>A</v>
      </c>
      <c r="X286" s="3" t="str">
        <f>+[1]※データ子２０!BD283</f>
        <v>A</v>
      </c>
      <c r="Y286" s="8" t="str">
        <f>+[1]※データ子２０!BE283</f>
        <v>A</v>
      </c>
      <c r="Z286" s="12">
        <f>+[1]※データ子２０!AS283</f>
        <v>1468544648</v>
      </c>
      <c r="AA286" s="13" t="str">
        <f>+[1]※データ子２０!AT283&amp;" "&amp;[1]※データ子２０!AU283</f>
        <v xml:space="preserve">M </v>
      </c>
    </row>
    <row r="287" spans="1:27" ht="31.75">
      <c r="A287" s="1">
        <f>+[1]※データ子２０!B284</f>
        <v>283</v>
      </c>
      <c r="B287" s="1" t="str">
        <f>+[1]※データ子２０!F284</f>
        <v>満天</v>
      </c>
      <c r="C287" s="2">
        <f>+[1]※データ子２０!G284</f>
        <v>25</v>
      </c>
      <c r="D287" s="3" t="str">
        <f>+[1]※データ子２０!H284</f>
        <v>南</v>
      </c>
      <c r="E287" s="4">
        <f>+[1]※データ子２０!I284</f>
        <v>1415435593</v>
      </c>
      <c r="F287" s="5">
        <f>+[1]※データ子２０!U284</f>
        <v>10</v>
      </c>
      <c r="G287" s="5" t="str">
        <f>+[1]※データ子２０!E284</f>
        <v>去勢</v>
      </c>
      <c r="H287" s="6">
        <f>+[1]※データ子２０!M284</f>
        <v>45895</v>
      </c>
      <c r="I287" s="5">
        <f>+[1]※データ子２０!BG284</f>
        <v>267</v>
      </c>
      <c r="J287" s="5" t="str">
        <f>+[1]※データ子２０!W284</f>
        <v>厚太郎</v>
      </c>
      <c r="K287" s="5" t="str">
        <f>+[1]※データ子２０!P284</f>
        <v>ふくこ３</v>
      </c>
      <c r="L287" s="7">
        <f>IF(AC287=0,0,LOOKUP(AC287,'[1]コード（登録区分）'!A:A,'[1]コード（登録区分）'!B:B))</f>
        <v>0</v>
      </c>
      <c r="M287" s="8">
        <f>+[1]※データ子２０!R284</f>
        <v>2445221</v>
      </c>
      <c r="N287" s="9">
        <f>+[1]※データ子２０!T284</f>
        <v>80.3</v>
      </c>
      <c r="O287" s="5" t="str">
        <f>+[1]※データ子２０!AB284</f>
        <v>勝忠平</v>
      </c>
      <c r="P287" s="5" t="str">
        <f>+[1]※データ子２０!AG284</f>
        <v>金幸</v>
      </c>
      <c r="Q287" s="5" t="str">
        <f>+[1]※データ子２０!AK284</f>
        <v>平茂勝</v>
      </c>
      <c r="R287" s="10" t="str">
        <f>IF([1]※データ子２０!AQ284&lt;&gt;"","◎",0)</f>
        <v>◎</v>
      </c>
      <c r="S287" s="11" t="str">
        <f>+[1]※データ子２０!AY284</f>
        <v>期待の期待</v>
      </c>
      <c r="T287" s="3" t="str">
        <f>+[1]※データ子２０!AZ284</f>
        <v>A</v>
      </c>
      <c r="U287" s="3" t="str">
        <f>+[1]※データ子２０!BA284</f>
        <v>C</v>
      </c>
      <c r="V287" s="3" t="str">
        <f>+[1]※データ子２０!BB284</f>
        <v>A</v>
      </c>
      <c r="W287" s="3" t="str">
        <f>+[1]※データ子２０!BC284</f>
        <v>C</v>
      </c>
      <c r="X287" s="3" t="str">
        <f>+[1]※データ子２０!BD284</f>
        <v>C</v>
      </c>
      <c r="Y287" s="8" t="str">
        <f>+[1]※データ子２０!BE284</f>
        <v>C</v>
      </c>
      <c r="Z287" s="12">
        <f>+[1]※データ子２０!AS284</f>
        <v>1415435593</v>
      </c>
      <c r="AA287" s="13" t="str">
        <f>+[1]※データ子２０!AT284&amp;" "&amp;[1]※データ子２０!AU284</f>
        <v xml:space="preserve">M </v>
      </c>
    </row>
    <row r="288" spans="1:27">
      <c r="A288" s="1">
        <f>+[1]※データ子２０!B285</f>
        <v>284</v>
      </c>
      <c r="B288" s="1" t="str">
        <f>+[1]※データ子２０!F285</f>
        <v>爽楽</v>
      </c>
      <c r="C288" s="2">
        <f>+[1]※データ子２０!G285</f>
        <v>25</v>
      </c>
      <c r="D288" s="3" t="str">
        <f>+[1]※データ子２０!H285</f>
        <v>南</v>
      </c>
      <c r="E288" s="4">
        <f>+[1]※データ子２０!I285</f>
        <v>1468539613</v>
      </c>
      <c r="F288" s="5">
        <f>+[1]※データ子２０!U285</f>
        <v>5</v>
      </c>
      <c r="G288" s="5" t="str">
        <f>+[1]※データ子２０!E285</f>
        <v>去勢</v>
      </c>
      <c r="H288" s="6">
        <f>+[1]※データ子２０!M285</f>
        <v>45898</v>
      </c>
      <c r="I288" s="5">
        <f>+[1]※データ子２０!BG285</f>
        <v>264</v>
      </c>
      <c r="J288" s="5" t="str">
        <f>+[1]※データ子２０!W285</f>
        <v>晴太郎</v>
      </c>
      <c r="K288" s="5" t="str">
        <f>+[1]※データ子２０!P285</f>
        <v>めい</v>
      </c>
      <c r="L288" s="7">
        <f>IF(AC288=0,0,LOOKUP(AC288,'[1]コード（登録区分）'!A:A,'[1]コード（登録区分）'!B:B))</f>
        <v>0</v>
      </c>
      <c r="M288" s="8">
        <f>+[1]※データ子２０!R285</f>
        <v>2611046</v>
      </c>
      <c r="N288" s="9">
        <f>+[1]※データ子２０!T285</f>
        <v>80.099999999999994</v>
      </c>
      <c r="O288" s="5" t="str">
        <f>+[1]※データ子２０!AB285</f>
        <v>耕富士</v>
      </c>
      <c r="P288" s="5" t="str">
        <f>+[1]※データ子２０!AG285</f>
        <v>日向国</v>
      </c>
      <c r="Q288" s="5" t="str">
        <f>+[1]※データ子２０!AK285</f>
        <v>福茂</v>
      </c>
      <c r="R288" s="10" t="str">
        <f>IF([1]※データ子２０!AQ285&lt;&gt;"","◎",0)</f>
        <v>◎</v>
      </c>
      <c r="S288" s="11">
        <f>+[1]※データ子２０!AY285</f>
        <v>0</v>
      </c>
      <c r="T288" s="3">
        <f>+[1]※データ子２０!AZ285</f>
        <v>0</v>
      </c>
      <c r="U288" s="3">
        <f>+[1]※データ子２０!BA285</f>
        <v>0</v>
      </c>
      <c r="V288" s="3">
        <f>+[1]※データ子２０!BB285</f>
        <v>0</v>
      </c>
      <c r="W288" s="3">
        <f>+[1]※データ子２０!BC285</f>
        <v>0</v>
      </c>
      <c r="X288" s="3">
        <f>+[1]※データ子２０!BD285</f>
        <v>0</v>
      </c>
      <c r="Y288" s="8">
        <f>+[1]※データ子２０!BE285</f>
        <v>0</v>
      </c>
      <c r="Z288" s="12">
        <f>+[1]※データ子２０!AS285</f>
        <v>1468539613</v>
      </c>
      <c r="AA288" s="13" t="str">
        <f>+[1]※データ子２０!AT285&amp;" "&amp;[1]※データ子２０!AU285</f>
        <v xml:space="preserve">M </v>
      </c>
    </row>
    <row r="289" spans="1:27">
      <c r="A289" s="1">
        <f>+[1]※データ子２０!B286</f>
        <v>285</v>
      </c>
      <c r="B289" s="1" t="str">
        <f>+[1]※データ子２０!F286</f>
        <v>かずは</v>
      </c>
      <c r="C289" s="2">
        <f>+[1]※データ子２０!G286</f>
        <v>25</v>
      </c>
      <c r="D289" s="3" t="str">
        <f>+[1]※データ子２０!H286</f>
        <v>南</v>
      </c>
      <c r="E289" s="4">
        <f>+[1]※データ子２０!I286</f>
        <v>1415434084</v>
      </c>
      <c r="F289" s="5">
        <f>+[1]※データ子２０!U286</f>
        <v>13</v>
      </c>
      <c r="G289" s="5" t="str">
        <f>+[1]※データ子２０!E286</f>
        <v>雌</v>
      </c>
      <c r="H289" s="6">
        <f>+[1]※データ子２０!M286</f>
        <v>45845</v>
      </c>
      <c r="I289" s="5">
        <f>+[1]※データ子２０!BG286</f>
        <v>317</v>
      </c>
      <c r="J289" s="5" t="str">
        <f>+[1]※データ子２０!W286</f>
        <v>姫晴久</v>
      </c>
      <c r="K289" s="5" t="str">
        <f>+[1]※データ子２０!P286</f>
        <v>やすいと</v>
      </c>
      <c r="L289" s="7">
        <f>IF(AC289=0,0,LOOKUP(AC289,'[1]コード（登録区分）'!A:A,'[1]コード（登録区分）'!B:B))</f>
        <v>0</v>
      </c>
      <c r="M289" s="8">
        <f>+[1]※データ子２０!R286</f>
        <v>2370076</v>
      </c>
      <c r="N289" s="9">
        <f>+[1]※データ子２０!T286</f>
        <v>79.8</v>
      </c>
      <c r="O289" s="5" t="str">
        <f>+[1]※データ子２０!AB286</f>
        <v>安糸福</v>
      </c>
      <c r="P289" s="5" t="str">
        <f>+[1]※データ子２０!AG286</f>
        <v>金幸</v>
      </c>
      <c r="Q289" s="5" t="str">
        <f>+[1]※データ子２０!AK286</f>
        <v>神高福</v>
      </c>
      <c r="R289" s="10" t="str">
        <f>IF([1]※データ子２０!AQ286&lt;&gt;"","◎",0)</f>
        <v>◎</v>
      </c>
      <c r="S289" s="11" t="str">
        <f>+[1]※データ子２０!AY286</f>
        <v>期待</v>
      </c>
      <c r="T289" s="3" t="str">
        <f>+[1]※データ子２０!AZ286</f>
        <v>C</v>
      </c>
      <c r="U289" s="3" t="str">
        <f>+[1]※データ子２０!BA286</f>
        <v>C</v>
      </c>
      <c r="V289" s="3" t="str">
        <f>+[1]※データ子２０!BB286</f>
        <v>C</v>
      </c>
      <c r="W289" s="3" t="str">
        <f>+[1]※データ子２０!BC286</f>
        <v>C</v>
      </c>
      <c r="X289" s="3" t="str">
        <f>+[1]※データ子２０!BD286</f>
        <v>C</v>
      </c>
      <c r="Y289" s="8" t="str">
        <f>+[1]※データ子２０!BE286</f>
        <v>C</v>
      </c>
      <c r="Z289" s="12">
        <f>+[1]※データ子２０!AS286</f>
        <v>1415434084</v>
      </c>
      <c r="AA289" s="13" t="str">
        <f>+[1]※データ子２０!AT286&amp;" "&amp;[1]※データ子２０!AU286</f>
        <v xml:space="preserve">M </v>
      </c>
    </row>
    <row r="290" spans="1:27">
      <c r="A290" s="1">
        <f>+[1]※データ子２０!B287</f>
        <v>286</v>
      </c>
      <c r="B290" s="1" t="str">
        <f>+[1]※データ子２０!F287</f>
        <v>とうひ</v>
      </c>
      <c r="C290" s="2">
        <f>+[1]※データ子２０!G287</f>
        <v>0</v>
      </c>
      <c r="D290" s="3">
        <f>+[1]※データ子２０!H287</f>
        <v>0</v>
      </c>
      <c r="E290" s="4">
        <f>+[1]※データ子２０!I287</f>
        <v>0</v>
      </c>
      <c r="F290" s="5">
        <f>+[1]※データ子２０!U287</f>
        <v>0</v>
      </c>
      <c r="G290" s="5" t="str">
        <f>+[1]※データ子２０!E287</f>
        <v>雌</v>
      </c>
      <c r="H290" s="6">
        <f>+[1]※データ子２０!M287</f>
        <v>45871</v>
      </c>
      <c r="I290" s="5">
        <f>+[1]※データ子２０!BG287</f>
        <v>291</v>
      </c>
      <c r="J290" s="5" t="str">
        <f>+[1]※データ子２０!W287</f>
        <v>幸男</v>
      </c>
      <c r="K290" s="5" t="str">
        <f>+[1]※データ子２０!P287</f>
        <v>ひめゆり</v>
      </c>
      <c r="L290" s="7">
        <f>IF(AC290=0,0,LOOKUP(AC290,'[1]コード（登録区分）'!A:A,'[1]コード（登録区分）'!B:B))</f>
        <v>0</v>
      </c>
      <c r="M290" s="8">
        <f>+[1]※データ子２０!R287</f>
        <v>0</v>
      </c>
      <c r="N290" s="9">
        <f>+[1]※データ子２０!T287</f>
        <v>0</v>
      </c>
      <c r="O290" s="5" t="str">
        <f>+[1]※データ子２０!AB287</f>
        <v>平茂晴</v>
      </c>
      <c r="P290" s="5" t="str">
        <f>+[1]※データ子２０!AG287</f>
        <v>百合茂</v>
      </c>
      <c r="Q290" s="5" t="str">
        <f>+[1]※データ子２０!AK287</f>
        <v>神高福</v>
      </c>
      <c r="R290" s="10" t="str">
        <f>IF([1]※データ子２０!AQ287&lt;&gt;"","◎",0)</f>
        <v>◎</v>
      </c>
      <c r="S290" s="11">
        <f>+[1]※データ子２０!AY287</f>
        <v>0</v>
      </c>
      <c r="T290" s="3">
        <f>+[1]※データ子２０!AZ287</f>
        <v>0</v>
      </c>
      <c r="U290" s="3">
        <f>+[1]※データ子２０!BA287</f>
        <v>0</v>
      </c>
      <c r="V290" s="3">
        <f>+[1]※データ子２０!BB287</f>
        <v>0</v>
      </c>
      <c r="W290" s="3">
        <f>+[1]※データ子２０!BC287</f>
        <v>0</v>
      </c>
      <c r="X290" s="3">
        <f>+[1]※データ子２０!BD287</f>
        <v>0</v>
      </c>
      <c r="Y290" s="8">
        <f>+[1]※データ子２０!BE287</f>
        <v>0</v>
      </c>
      <c r="Z290" s="12">
        <f>+[1]※データ子２０!AS287</f>
        <v>0</v>
      </c>
      <c r="AA290" s="13" t="str">
        <f>+[1]※データ子２０!AT287&amp;" "&amp;[1]※データ子２０!AU287</f>
        <v>M 無登記</v>
      </c>
    </row>
    <row r="291" spans="1:27">
      <c r="A291" s="1">
        <f>+[1]※データ子２０!B288</f>
        <v>287</v>
      </c>
      <c r="B291" s="1" t="str">
        <f>+[1]※データ子２０!F288</f>
        <v>てんち</v>
      </c>
      <c r="C291" s="2">
        <f>+[1]※データ子２０!G288</f>
        <v>25</v>
      </c>
      <c r="D291" s="3" t="str">
        <f>+[1]※データ子２０!H288</f>
        <v>南</v>
      </c>
      <c r="E291" s="4">
        <f>+[1]※データ子２０!I288</f>
        <v>1415435609</v>
      </c>
      <c r="F291" s="5">
        <f>+[1]※データ子２０!U288</f>
        <v>11</v>
      </c>
      <c r="G291" s="5" t="str">
        <f>+[1]※データ子２０!E288</f>
        <v>雌</v>
      </c>
      <c r="H291" s="6">
        <f>+[1]※データ子２０!M288</f>
        <v>45872</v>
      </c>
      <c r="I291" s="5">
        <f>+[1]※データ子２０!BG288</f>
        <v>290</v>
      </c>
      <c r="J291" s="5" t="str">
        <f>+[1]※データ子２０!W288</f>
        <v>幸男</v>
      </c>
      <c r="K291" s="5" t="str">
        <f>+[1]※データ子２０!P288</f>
        <v>ちはる</v>
      </c>
      <c r="L291" s="7">
        <f>IF(AC291=0,0,LOOKUP(AC291,'[1]コード（登録区分）'!A:A,'[1]コード（登録区分）'!B:B))</f>
        <v>0</v>
      </c>
      <c r="M291" s="8">
        <f>+[1]※データ子２０!R288</f>
        <v>2445187</v>
      </c>
      <c r="N291" s="9">
        <f>+[1]※データ子２０!T288</f>
        <v>79.5</v>
      </c>
      <c r="O291" s="5" t="str">
        <f>+[1]※データ子２０!AB288</f>
        <v>安福久</v>
      </c>
      <c r="P291" s="5" t="str">
        <f>+[1]※データ子２０!AG288</f>
        <v>平茂勝</v>
      </c>
      <c r="Q291" s="5" t="str">
        <f>+[1]※データ子２０!AK288</f>
        <v>安平</v>
      </c>
      <c r="R291" s="10" t="str">
        <f>IF([1]※データ子２０!AQ288&lt;&gt;"","◎",0)</f>
        <v>◎</v>
      </c>
      <c r="S291" s="11" t="str">
        <f>+[1]※データ子２０!AY288</f>
        <v>期待</v>
      </c>
      <c r="T291" s="3" t="str">
        <f>+[1]※データ子２０!AZ288</f>
        <v>C</v>
      </c>
      <c r="U291" s="3" t="str">
        <f>+[1]※データ子２０!BA288</f>
        <v>A</v>
      </c>
      <c r="V291" s="3" t="str">
        <f>+[1]※データ子２０!BB288</f>
        <v>C</v>
      </c>
      <c r="W291" s="3" t="str">
        <f>+[1]※データ子２０!BC288</f>
        <v>A</v>
      </c>
      <c r="X291" s="3" t="str">
        <f>+[1]※データ子２０!BD288</f>
        <v>A</v>
      </c>
      <c r="Y291" s="8" t="str">
        <f>+[1]※データ子２０!BE288</f>
        <v>A</v>
      </c>
      <c r="Z291" s="12">
        <f>+[1]※データ子２０!AS288</f>
        <v>1415435609</v>
      </c>
      <c r="AA291" s="13" t="str">
        <f>+[1]※データ子２０!AT288&amp;" "&amp;[1]※データ子２０!AU288</f>
        <v xml:space="preserve">M </v>
      </c>
    </row>
    <row r="292" spans="1:27">
      <c r="A292" s="1">
        <f>+[1]※データ子２０!B289</f>
        <v>288</v>
      </c>
      <c r="B292" s="1" t="str">
        <f>+[1]※データ子２０!F289</f>
        <v>てんと</v>
      </c>
      <c r="C292" s="2">
        <f>+[1]※データ子２０!G289</f>
        <v>25</v>
      </c>
      <c r="D292" s="3" t="str">
        <f>+[1]※データ子２０!H289</f>
        <v>南</v>
      </c>
      <c r="E292" s="4">
        <f>+[1]※データ子２０!I289</f>
        <v>1415435616</v>
      </c>
      <c r="F292" s="5">
        <f>+[1]※データ子２０!U289</f>
        <v>10</v>
      </c>
      <c r="G292" s="5" t="str">
        <f>+[1]※データ子２０!E289</f>
        <v>雌</v>
      </c>
      <c r="H292" s="6">
        <f>+[1]※データ子２０!M289</f>
        <v>45880</v>
      </c>
      <c r="I292" s="5">
        <f>+[1]※データ子２０!BG289</f>
        <v>282</v>
      </c>
      <c r="J292" s="5" t="str">
        <f>+[1]※データ子２０!W289</f>
        <v>晴太郎</v>
      </c>
      <c r="K292" s="5" t="str">
        <f>+[1]※データ子２０!P289</f>
        <v>かつふくひさ</v>
      </c>
      <c r="L292" s="7">
        <f>IF(AC292=0,0,LOOKUP(AC292,'[1]コード（登録区分）'!A:A,'[1]コード（登録区分）'!B:B))</f>
        <v>0</v>
      </c>
      <c r="M292" s="8">
        <f>+[1]※データ子２０!R289</f>
        <v>1531108</v>
      </c>
      <c r="N292" s="9">
        <f>+[1]※データ子２０!T289</f>
        <v>81.400000000000006</v>
      </c>
      <c r="O292" s="5" t="str">
        <f>+[1]※データ子２０!AB289</f>
        <v>安福久</v>
      </c>
      <c r="P292" s="5" t="str">
        <f>+[1]※データ子２０!AG289</f>
        <v>平茂勝</v>
      </c>
      <c r="Q292" s="5" t="str">
        <f>+[1]※データ子２０!AK289</f>
        <v>神高福</v>
      </c>
      <c r="R292" s="10" t="str">
        <f>IF([1]※データ子２０!AQ289&lt;&gt;"","◎",0)</f>
        <v>◎</v>
      </c>
      <c r="S292" s="11" t="str">
        <f>+[1]※データ子２０!AY289</f>
        <v>期待</v>
      </c>
      <c r="T292" s="3" t="str">
        <f>+[1]※データ子２０!AZ289</f>
        <v>C</v>
      </c>
      <c r="U292" s="3" t="str">
        <f>+[1]※データ子２０!BA289</f>
        <v>A</v>
      </c>
      <c r="V292" s="3" t="str">
        <f>+[1]※データ子２０!BB289</f>
        <v>A</v>
      </c>
      <c r="W292" s="3" t="str">
        <f>+[1]※データ子２０!BC289</f>
        <v>B</v>
      </c>
      <c r="X292" s="3" t="str">
        <f>+[1]※データ子２０!BD289</f>
        <v>A</v>
      </c>
      <c r="Y292" s="8" t="str">
        <f>+[1]※データ子２０!BE289</f>
        <v>A</v>
      </c>
      <c r="Z292" s="12">
        <f>+[1]※データ子２０!AS289</f>
        <v>1415435616</v>
      </c>
      <c r="AA292" s="13" t="str">
        <f>+[1]※データ子２０!AT289&amp;" "&amp;[1]※データ子２０!AU289</f>
        <v xml:space="preserve">M </v>
      </c>
    </row>
    <row r="293" spans="1:27">
      <c r="A293" s="1">
        <f>+[1]※データ子２０!B290</f>
        <v>289</v>
      </c>
      <c r="B293" s="1" t="str">
        <f>+[1]※データ子２０!F290</f>
        <v>みら</v>
      </c>
      <c r="C293" s="2">
        <f>+[1]※データ子２０!G290</f>
        <v>25</v>
      </c>
      <c r="D293" s="3" t="str">
        <f>+[1]※データ子２０!H290</f>
        <v>南</v>
      </c>
      <c r="E293" s="4">
        <f>+[1]※データ子２０!I290</f>
        <v>1468539590</v>
      </c>
      <c r="F293" s="5">
        <f>+[1]※データ子２０!U290</f>
        <v>8</v>
      </c>
      <c r="G293" s="5" t="str">
        <f>+[1]※データ子２０!E290</f>
        <v>雌</v>
      </c>
      <c r="H293" s="6">
        <f>+[1]※データ子２０!M290</f>
        <v>45901</v>
      </c>
      <c r="I293" s="5">
        <f>+[1]※データ子２０!BG290</f>
        <v>261</v>
      </c>
      <c r="J293" s="5" t="str">
        <f>+[1]※データ子２０!W290</f>
        <v>幸男</v>
      </c>
      <c r="K293" s="5" t="str">
        <f>+[1]※データ子２０!P290</f>
        <v>あんず</v>
      </c>
      <c r="L293" s="7">
        <f>IF(AC293=0,0,LOOKUP(AC293,'[1]コード（登録区分）'!A:A,'[1]コード（登録区分）'!B:B))</f>
        <v>0</v>
      </c>
      <c r="M293" s="8">
        <f>+[1]※データ子２０!R290</f>
        <v>2457280</v>
      </c>
      <c r="N293" s="9">
        <f>+[1]※データ子２０!T290</f>
        <v>79.099999999999994</v>
      </c>
      <c r="O293" s="5" t="str">
        <f>+[1]※データ子２０!AB290</f>
        <v>安福久</v>
      </c>
      <c r="P293" s="5" t="str">
        <f>+[1]※データ子２０!AG290</f>
        <v>平茂勝</v>
      </c>
      <c r="Q293" s="5" t="str">
        <f>+[1]※データ子２０!AK290</f>
        <v>安平</v>
      </c>
      <c r="R293" s="10" t="str">
        <f>IF([1]※データ子２０!AQ290&lt;&gt;"","◎",0)</f>
        <v>◎</v>
      </c>
      <c r="S293" s="11" t="str">
        <f>+[1]※データ子２０!AY290</f>
        <v>期待</v>
      </c>
      <c r="T293" s="3" t="str">
        <f>+[1]※データ子２０!AZ290</f>
        <v>C</v>
      </c>
      <c r="U293" s="3" t="str">
        <f>+[1]※データ子２０!BA290</f>
        <v>A</v>
      </c>
      <c r="V293" s="3" t="str">
        <f>+[1]※データ子２０!BB290</f>
        <v>C</v>
      </c>
      <c r="W293" s="3" t="str">
        <f>+[1]※データ子２０!BC290</f>
        <v>A</v>
      </c>
      <c r="X293" s="3" t="str">
        <f>+[1]※データ子２０!BD290</f>
        <v>A</v>
      </c>
      <c r="Y293" s="8" t="str">
        <f>+[1]※データ子２０!BE290</f>
        <v>B</v>
      </c>
      <c r="Z293" s="12">
        <f>+[1]※データ子２０!AS290</f>
        <v>1468539590</v>
      </c>
      <c r="AA293" s="13" t="str">
        <f>+[1]※データ子２０!AT290&amp;" "&amp;[1]※データ子２０!AU290</f>
        <v xml:space="preserve">M </v>
      </c>
    </row>
    <row r="294" spans="1:27">
      <c r="A294" s="1">
        <f>+[1]※データ子２０!B291</f>
        <v>290</v>
      </c>
      <c r="B294" s="1" t="str">
        <f>+[1]※データ子２０!F291</f>
        <v>あお</v>
      </c>
      <c r="C294" s="2">
        <f>+[1]※データ子２０!G291</f>
        <v>25</v>
      </c>
      <c r="D294" s="3" t="str">
        <f>+[1]※データ子２０!H291</f>
        <v>南</v>
      </c>
      <c r="E294" s="4">
        <f>+[1]※データ子２０!I291</f>
        <v>1415432370</v>
      </c>
      <c r="F294" s="5">
        <f>+[1]※データ子２０!U291</f>
        <v>5</v>
      </c>
      <c r="G294" s="5" t="str">
        <f>+[1]※データ子２０!E291</f>
        <v>雌</v>
      </c>
      <c r="H294" s="6">
        <f>+[1]※データ子２０!M291</f>
        <v>45870</v>
      </c>
      <c r="I294" s="5">
        <f>+[1]※データ子２０!BG291</f>
        <v>292</v>
      </c>
      <c r="J294" s="5" t="str">
        <f>+[1]※データ子２０!W291</f>
        <v>幸男</v>
      </c>
      <c r="K294" s="5" t="str">
        <f>+[1]※データ子２０!P291</f>
        <v>そら</v>
      </c>
      <c r="L294" s="7">
        <f>IF(AC294=0,0,LOOKUP(AC294,'[1]コード（登録区分）'!A:A,'[1]コード（登録区分）'!B:B))</f>
        <v>0</v>
      </c>
      <c r="M294" s="8">
        <f>+[1]※データ子２０!R291</f>
        <v>2689127</v>
      </c>
      <c r="N294" s="9">
        <f>+[1]※データ子２０!T291</f>
        <v>81.099999999999994</v>
      </c>
      <c r="O294" s="5" t="str">
        <f>+[1]※データ子２０!AB291</f>
        <v>幸紀雄</v>
      </c>
      <c r="P294" s="5" t="str">
        <f>+[1]※データ子２０!AG291</f>
        <v>安福久</v>
      </c>
      <c r="Q294" s="5" t="str">
        <f>+[1]※データ子２０!AK291</f>
        <v>安平照</v>
      </c>
      <c r="R294" s="10" t="str">
        <f>IF([1]※データ子２０!AQ291&lt;&gt;"","◎",0)</f>
        <v>◎</v>
      </c>
      <c r="S294" s="11" t="str">
        <f>+[1]※データ子２０!AY291</f>
        <v>期待</v>
      </c>
      <c r="T294" s="3" t="str">
        <f>+[1]※データ子２０!AZ291</f>
        <v>B</v>
      </c>
      <c r="U294" s="3" t="str">
        <f>+[1]※データ子２０!BA291</f>
        <v>A</v>
      </c>
      <c r="V294" s="3" t="str">
        <f>+[1]※データ子２０!BB291</f>
        <v>B</v>
      </c>
      <c r="W294" s="3" t="str">
        <f>+[1]※データ子２０!BC291</f>
        <v>A</v>
      </c>
      <c r="X294" s="3" t="str">
        <f>+[1]※データ子２０!BD291</f>
        <v>A</v>
      </c>
      <c r="Y294" s="8" t="str">
        <f>+[1]※データ子２０!BE291</f>
        <v>A</v>
      </c>
      <c r="Z294" s="12">
        <f>+[1]※データ子２０!AS291</f>
        <v>1415432370</v>
      </c>
      <c r="AA294" s="13" t="str">
        <f>+[1]※データ子２０!AT291&amp;" "&amp;[1]※データ子２０!AU291</f>
        <v xml:space="preserve"> </v>
      </c>
    </row>
    <row r="295" spans="1:27">
      <c r="A295" s="1">
        <f>+[1]※データ子２０!B292</f>
        <v>291</v>
      </c>
      <c r="B295" s="1" t="str">
        <f>+[1]※データ子２０!F292</f>
        <v>しらゆき1の4</v>
      </c>
      <c r="C295" s="2">
        <f>+[1]※データ子２０!G292</f>
        <v>0</v>
      </c>
      <c r="D295" s="3">
        <f>+[1]※データ子２０!H292</f>
        <v>0</v>
      </c>
      <c r="E295" s="4">
        <f>+[1]※データ子２０!I292</f>
        <v>0</v>
      </c>
      <c r="F295" s="5">
        <f>+[1]※データ子２０!U292</f>
        <v>0</v>
      </c>
      <c r="G295" s="5" t="str">
        <f>+[1]※データ子２０!E292</f>
        <v>雌</v>
      </c>
      <c r="H295" s="6">
        <f>+[1]※データ子２０!M292</f>
        <v>45852</v>
      </c>
      <c r="I295" s="5">
        <f>+[1]※データ子２０!BG292</f>
        <v>310</v>
      </c>
      <c r="J295" s="5" t="str">
        <f>+[1]※データ子２０!W292</f>
        <v>勝乃幸</v>
      </c>
      <c r="K295" s="5" t="str">
        <f>+[1]※データ子２０!P292</f>
        <v>しらゆき1</v>
      </c>
      <c r="L295" s="7">
        <f>IF(AC295=0,0,LOOKUP(AC295,'[1]コード（登録区分）'!A:A,'[1]コード（登録区分）'!B:B))</f>
        <v>0</v>
      </c>
      <c r="M295" s="8">
        <f>+[1]※データ子２０!R292</f>
        <v>0</v>
      </c>
      <c r="N295" s="9">
        <f>+[1]※データ子２０!T292</f>
        <v>0</v>
      </c>
      <c r="O295" s="5" t="str">
        <f>+[1]※データ子２０!AB292</f>
        <v>標茶</v>
      </c>
      <c r="P295" s="5" t="str">
        <f>+[1]※データ子２０!AG292</f>
        <v>隆之国</v>
      </c>
      <c r="Q295" s="5" t="str">
        <f>+[1]※データ子２０!AK292</f>
        <v>百合茂</v>
      </c>
      <c r="R295" s="10" t="str">
        <f>IF([1]※データ子２０!AQ292&lt;&gt;"","◎",0)</f>
        <v>◎</v>
      </c>
      <c r="S295" s="11">
        <f>+[1]※データ子２０!AY292</f>
        <v>0</v>
      </c>
      <c r="T295" s="3">
        <f>+[1]※データ子２０!AZ292</f>
        <v>0</v>
      </c>
      <c r="U295" s="3">
        <f>+[1]※データ子２０!BA292</f>
        <v>0</v>
      </c>
      <c r="V295" s="3">
        <f>+[1]※データ子２０!BB292</f>
        <v>0</v>
      </c>
      <c r="W295" s="3">
        <f>+[1]※データ子２０!BC292</f>
        <v>0</v>
      </c>
      <c r="X295" s="3">
        <f>+[1]※データ子２０!BD292</f>
        <v>0</v>
      </c>
      <c r="Y295" s="8">
        <f>+[1]※データ子２０!BE292</f>
        <v>0</v>
      </c>
      <c r="Z295" s="12">
        <f>+[1]※データ子２０!AS292</f>
        <v>0</v>
      </c>
      <c r="AA295" s="13" t="str">
        <f>+[1]※データ子２０!AT292&amp;" "&amp;[1]※データ子２０!AU292</f>
        <v xml:space="preserve"> 無資格</v>
      </c>
    </row>
    <row r="296" spans="1:27">
      <c r="A296" s="1">
        <f>+[1]※データ子２０!B293</f>
        <v>292</v>
      </c>
      <c r="B296" s="1" t="str">
        <f>+[1]※データ子２０!F293</f>
        <v>せん２の２の１１</v>
      </c>
      <c r="C296" s="2">
        <f>+[1]※データ子２０!G293</f>
        <v>25</v>
      </c>
      <c r="D296" s="3" t="str">
        <f>+[1]※データ子２０!H293</f>
        <v>南</v>
      </c>
      <c r="E296" s="4">
        <f>+[1]※データ子２０!I293</f>
        <v>1415434008</v>
      </c>
      <c r="F296" s="5">
        <f>+[1]※データ子２０!U293</f>
        <v>8</v>
      </c>
      <c r="G296" s="5" t="str">
        <f>+[1]※データ子２０!E293</f>
        <v>雌</v>
      </c>
      <c r="H296" s="6">
        <f>+[1]※データ子２０!M293</f>
        <v>45859</v>
      </c>
      <c r="I296" s="5">
        <f>+[1]※データ子２０!BG293</f>
        <v>303</v>
      </c>
      <c r="J296" s="5" t="str">
        <f>+[1]※データ子２０!W293</f>
        <v>姫晴久</v>
      </c>
      <c r="K296" s="5" t="str">
        <f>+[1]※データ子２０!P293</f>
        <v>せん２の２の１</v>
      </c>
      <c r="L296" s="7">
        <f>IF(AC296=0,0,LOOKUP(AC296,'[1]コード（登録区分）'!A:A,'[1]コード（登録区分）'!B:B))</f>
        <v>0</v>
      </c>
      <c r="M296" s="8">
        <f>+[1]※データ子２０!R293</f>
        <v>2570140</v>
      </c>
      <c r="N296" s="9">
        <f>+[1]※データ子２０!T293</f>
        <v>82</v>
      </c>
      <c r="O296" s="5" t="str">
        <f>+[1]※データ子２０!AB293</f>
        <v>金照</v>
      </c>
      <c r="P296" s="5" t="str">
        <f>+[1]※データ子２０!AG293</f>
        <v>晴茂平</v>
      </c>
      <c r="Q296" s="5" t="str">
        <f>+[1]※データ子２０!AK293</f>
        <v>安福久</v>
      </c>
      <c r="R296" s="10" t="str">
        <f>IF([1]※データ子２０!AQ293&lt;&gt;"","◎",0)</f>
        <v>◎</v>
      </c>
      <c r="S296" s="11" t="str">
        <f>+[1]※データ子２０!AY293</f>
        <v>期待</v>
      </c>
      <c r="T296" s="3" t="str">
        <f>+[1]※データ子２０!AZ293</f>
        <v>B</v>
      </c>
      <c r="U296" s="3" t="str">
        <f>+[1]※データ子２０!BA293</f>
        <v>C</v>
      </c>
      <c r="V296" s="3" t="str">
        <f>+[1]※データ子２０!BB293</f>
        <v>A</v>
      </c>
      <c r="W296" s="3" t="str">
        <f>+[1]※データ子２０!BC293</f>
        <v>C</v>
      </c>
      <c r="X296" s="3" t="str">
        <f>+[1]※データ子２０!BD293</f>
        <v>B</v>
      </c>
      <c r="Y296" s="8" t="str">
        <f>+[1]※データ子２０!BE293</f>
        <v>A</v>
      </c>
      <c r="Z296" s="12">
        <f>+[1]※データ子２０!AS293</f>
        <v>1415434008</v>
      </c>
      <c r="AA296" s="13" t="str">
        <f>+[1]※データ子２０!AT293&amp;" "&amp;[1]※データ子２０!AU293</f>
        <v xml:space="preserve"> </v>
      </c>
    </row>
    <row r="297" spans="1:27">
      <c r="A297" s="1">
        <f>+[1]※データ子２０!B294</f>
        <v>293</v>
      </c>
      <c r="B297" s="1" t="str">
        <f>+[1]※データ子２０!F294</f>
        <v>真理男</v>
      </c>
      <c r="C297" s="2">
        <f>+[1]※データ子２０!G294</f>
        <v>25</v>
      </c>
      <c r="D297" s="3" t="str">
        <f>+[1]※データ子２０!H294</f>
        <v>南</v>
      </c>
      <c r="E297" s="4">
        <f>+[1]※データ子２０!I294</f>
        <v>1415436811</v>
      </c>
      <c r="F297" s="5">
        <f>+[1]※データ子２０!U294</f>
        <v>6</v>
      </c>
      <c r="G297" s="5" t="str">
        <f>+[1]※データ子２０!E294</f>
        <v>去勢</v>
      </c>
      <c r="H297" s="6">
        <f>+[1]※データ子２０!M294</f>
        <v>45901</v>
      </c>
      <c r="I297" s="5">
        <f>+[1]※データ子２０!BG294</f>
        <v>261</v>
      </c>
      <c r="J297" s="5" t="str">
        <f>+[1]※データ子２０!W294</f>
        <v>幸男</v>
      </c>
      <c r="K297" s="5" t="str">
        <f>+[1]※データ子２０!P294</f>
        <v>まりこ</v>
      </c>
      <c r="L297" s="7">
        <f>IF(AC297=0,0,LOOKUP(AC297,'[1]コード（登録区分）'!A:A,'[1]コード（登録区分）'!B:B))</f>
        <v>0</v>
      </c>
      <c r="M297" s="8">
        <f>+[1]※データ子２０!R294</f>
        <v>1776384</v>
      </c>
      <c r="N297" s="9">
        <f>+[1]※データ子２０!T294</f>
        <v>81.5</v>
      </c>
      <c r="O297" s="5" t="str">
        <f>+[1]※データ子２０!AB294</f>
        <v>百合幸</v>
      </c>
      <c r="P297" s="5" t="str">
        <f>+[1]※データ子２０!AG294</f>
        <v>安福久</v>
      </c>
      <c r="Q297" s="5" t="str">
        <f>+[1]※データ子２０!AK294</f>
        <v>平茂晴</v>
      </c>
      <c r="R297" s="10" t="str">
        <f>IF([1]※データ子２０!AQ294&lt;&gt;"","◎",0)</f>
        <v>◎</v>
      </c>
      <c r="S297" s="11" t="str">
        <f>+[1]※データ子２０!AY294</f>
        <v>期待</v>
      </c>
      <c r="T297" s="3" t="str">
        <f>+[1]※データ子２０!AZ294</f>
        <v>A</v>
      </c>
      <c r="U297" s="3" t="str">
        <f>+[1]※データ子２０!BA294</f>
        <v>A</v>
      </c>
      <c r="V297" s="3" t="str">
        <f>+[1]※データ子２０!BB294</f>
        <v>B</v>
      </c>
      <c r="W297" s="3" t="str">
        <f>+[1]※データ子２０!BC294</f>
        <v>A</v>
      </c>
      <c r="X297" s="3" t="str">
        <f>+[1]※データ子２０!BD294</f>
        <v>A</v>
      </c>
      <c r="Y297" s="8" t="str">
        <f>+[1]※データ子２０!BE294</f>
        <v>A</v>
      </c>
      <c r="Z297" s="12">
        <f>+[1]※データ子２０!AS294</f>
        <v>1415436811</v>
      </c>
      <c r="AA297" s="13" t="str">
        <f>+[1]※データ子２０!AT294&amp;" "&amp;[1]※データ子２０!AU294</f>
        <v xml:space="preserve">ｍ </v>
      </c>
    </row>
    <row r="298" spans="1:27">
      <c r="A298" s="1">
        <f>+[1]※データ子２０!B295</f>
        <v>294</v>
      </c>
      <c r="B298" s="1" t="str">
        <f>+[1]※データ子２０!F295</f>
        <v>黄桃</v>
      </c>
      <c r="C298" s="2">
        <f>+[1]※データ子２０!G295</f>
        <v>25</v>
      </c>
      <c r="D298" s="3" t="str">
        <f>+[1]※データ子２０!H295</f>
        <v>南</v>
      </c>
      <c r="E298" s="4">
        <f>+[1]※データ子２０!I295</f>
        <v>1415436804</v>
      </c>
      <c r="F298" s="5">
        <f>+[1]※データ子２０!U295</f>
        <v>1</v>
      </c>
      <c r="G298" s="5" t="str">
        <f>+[1]※データ子２０!E295</f>
        <v>去勢</v>
      </c>
      <c r="H298" s="6">
        <f>+[1]※データ子２０!M295</f>
        <v>45897</v>
      </c>
      <c r="I298" s="5">
        <f>+[1]※データ子２０!BG295</f>
        <v>265</v>
      </c>
      <c r="J298" s="5" t="str">
        <f>+[1]※データ子２０!W295</f>
        <v>真乃介</v>
      </c>
      <c r="K298" s="5" t="str">
        <f>+[1]※データ子２０!P295</f>
        <v>もも</v>
      </c>
      <c r="L298" s="7">
        <f>IF(AC298=0,0,LOOKUP(AC298,'[1]コード（登録区分）'!A:A,'[1]コード（登録区分）'!B:B))</f>
        <v>0</v>
      </c>
      <c r="M298" s="8">
        <f>+[1]※データ子２０!R295</f>
        <v>2844020</v>
      </c>
      <c r="N298" s="9">
        <f>+[1]※データ子２０!T295</f>
        <v>81.7</v>
      </c>
      <c r="O298" s="5" t="str">
        <f>+[1]※データ子２０!AB295</f>
        <v>福之姫</v>
      </c>
      <c r="P298" s="5" t="str">
        <f>+[1]※データ子２０!AG295</f>
        <v>幸紀雄</v>
      </c>
      <c r="Q298" s="5" t="str">
        <f>+[1]※データ子２０!AK295</f>
        <v>安福久</v>
      </c>
      <c r="R298" s="10" t="str">
        <f>IF([1]※データ子２０!AQ295&lt;&gt;"","◎",0)</f>
        <v>◎</v>
      </c>
      <c r="S298" s="11">
        <f>+[1]※データ子２０!AY295</f>
        <v>0</v>
      </c>
      <c r="T298" s="3">
        <f>+[1]※データ子２０!AZ295</f>
        <v>0</v>
      </c>
      <c r="U298" s="3">
        <f>+[1]※データ子２０!BA295</f>
        <v>0</v>
      </c>
      <c r="V298" s="3">
        <f>+[1]※データ子２０!BB295</f>
        <v>0</v>
      </c>
      <c r="W298" s="3">
        <f>+[1]※データ子２０!BC295</f>
        <v>0</v>
      </c>
      <c r="X298" s="3">
        <f>+[1]※データ子２０!BD295</f>
        <v>0</v>
      </c>
      <c r="Y298" s="8">
        <f>+[1]※データ子２０!BE295</f>
        <v>0</v>
      </c>
      <c r="Z298" s="12">
        <f>+[1]※データ子２０!AS295</f>
        <v>1415436804</v>
      </c>
      <c r="AA298" s="13" t="str">
        <f>+[1]※データ子２０!AT295&amp;" "&amp;[1]※データ子２０!AU295</f>
        <v xml:space="preserve">ｍ </v>
      </c>
    </row>
    <row r="299" spans="1:27">
      <c r="A299" s="1">
        <f>+[1]※データ子２０!B296</f>
        <v>295</v>
      </c>
      <c r="B299" s="1" t="str">
        <f>+[1]※データ子２０!F296</f>
        <v>富士勝</v>
      </c>
      <c r="C299" s="2">
        <f>+[1]※データ子２０!G296</f>
        <v>25</v>
      </c>
      <c r="D299" s="3" t="str">
        <f>+[1]※データ子２０!H296</f>
        <v>南</v>
      </c>
      <c r="E299" s="4">
        <f>+[1]※データ子２０!I296</f>
        <v>1415436828</v>
      </c>
      <c r="F299" s="5">
        <f>+[1]※データ子２０!U296</f>
        <v>10</v>
      </c>
      <c r="G299" s="5" t="str">
        <f>+[1]※データ子２０!E296</f>
        <v>去勢</v>
      </c>
      <c r="H299" s="6">
        <f>+[1]※データ子２０!M296</f>
        <v>45902</v>
      </c>
      <c r="I299" s="5">
        <f>+[1]※データ子２０!BG296</f>
        <v>260</v>
      </c>
      <c r="J299" s="5" t="str">
        <f>+[1]※データ子２０!W296</f>
        <v>姫晴久</v>
      </c>
      <c r="K299" s="5" t="str">
        <f>+[1]※データ子２０!P296</f>
        <v>ふじかつ</v>
      </c>
      <c r="L299" s="7">
        <f>IF(AC299=0,0,LOOKUP(AC299,'[1]コード（登録区分）'!A:A,'[1]コード（登録区分）'!B:B))</f>
        <v>0</v>
      </c>
      <c r="M299" s="8">
        <f>+[1]※データ子２０!R296</f>
        <v>230078</v>
      </c>
      <c r="N299" s="9">
        <f>+[1]※データ子２０!T296</f>
        <v>81.5</v>
      </c>
      <c r="O299" s="5" t="str">
        <f>+[1]※データ子２０!AB296</f>
        <v>勝忠平</v>
      </c>
      <c r="P299" s="5" t="str">
        <f>+[1]※データ子２０!AG296</f>
        <v>北国７の８</v>
      </c>
      <c r="Q299" s="5" t="str">
        <f>+[1]※データ子２０!AK296</f>
        <v>安福（岐）</v>
      </c>
      <c r="R299" s="10" t="str">
        <f>IF([1]※データ子２０!AQ296&lt;&gt;"","◎",0)</f>
        <v>◎</v>
      </c>
      <c r="S299" s="11" t="str">
        <f>+[1]※データ子２０!AY296</f>
        <v>期待</v>
      </c>
      <c r="T299" s="3" t="str">
        <f>+[1]※データ子２０!AZ296</f>
        <v>B</v>
      </c>
      <c r="U299" s="3" t="str">
        <f>+[1]※データ子２０!BA296</f>
        <v>C</v>
      </c>
      <c r="V299" s="3" t="str">
        <f>+[1]※データ子２０!BB296</f>
        <v>A</v>
      </c>
      <c r="W299" s="3" t="str">
        <f>+[1]※データ子２０!BC296</f>
        <v>B</v>
      </c>
      <c r="X299" s="3" t="str">
        <f>+[1]※データ子２０!BD296</f>
        <v>C</v>
      </c>
      <c r="Y299" s="8" t="str">
        <f>+[1]※データ子２０!BE296</f>
        <v>A</v>
      </c>
      <c r="Z299" s="12">
        <f>+[1]※データ子２０!AS296</f>
        <v>1415436828</v>
      </c>
      <c r="AA299" s="13" t="str">
        <f>+[1]※データ子２０!AT296&amp;" "&amp;[1]※データ子２０!AU296</f>
        <v xml:space="preserve">ｍ </v>
      </c>
    </row>
    <row r="300" spans="1:27">
      <c r="A300" s="1">
        <f>+[1]※データ子２０!B297</f>
        <v>296</v>
      </c>
      <c r="B300" s="1" t="str">
        <f>+[1]※データ子２０!F297</f>
        <v>福寿郎</v>
      </c>
      <c r="C300" s="2">
        <f>+[1]※データ子２０!G297</f>
        <v>25</v>
      </c>
      <c r="D300" s="3" t="str">
        <f>+[1]※データ子２０!H297</f>
        <v>南</v>
      </c>
      <c r="E300" s="4">
        <f>+[1]※データ子２０!I297</f>
        <v>1415438549</v>
      </c>
      <c r="F300" s="5">
        <f>+[1]※データ子２０!U297</f>
        <v>7</v>
      </c>
      <c r="G300" s="5" t="str">
        <f>+[1]※データ子２０!E297</f>
        <v>去勢</v>
      </c>
      <c r="H300" s="6">
        <f>+[1]※データ子２０!M297</f>
        <v>45917</v>
      </c>
      <c r="I300" s="5">
        <f>+[1]※データ子２０!BG297</f>
        <v>245</v>
      </c>
      <c r="J300" s="5" t="str">
        <f>+[1]※データ子２０!W297</f>
        <v>姫晴久</v>
      </c>
      <c r="K300" s="5" t="str">
        <f>+[1]※データ子２０!P297</f>
        <v>ふくたろう</v>
      </c>
      <c r="L300" s="7">
        <f>IF(AC300=0,0,LOOKUP(AC300,'[1]コード（登録区分）'!A:A,'[1]コード（登録区分）'!B:B))</f>
        <v>0</v>
      </c>
      <c r="M300" s="8">
        <f>+[1]※データ子２０!R297</f>
        <v>1718898</v>
      </c>
      <c r="N300" s="9">
        <f>+[1]※データ子２０!T297</f>
        <v>81</v>
      </c>
      <c r="O300" s="5" t="str">
        <f>+[1]※データ子２０!AB297</f>
        <v>金太郎３</v>
      </c>
      <c r="P300" s="5" t="str">
        <f>+[1]※データ子２０!AG297</f>
        <v>安福久</v>
      </c>
      <c r="Q300" s="5" t="str">
        <f>+[1]※データ子２０!AK297</f>
        <v>金忠平</v>
      </c>
      <c r="R300" s="10" t="str">
        <f>IF([1]※データ子２０!AQ297&lt;&gt;"","◎",0)</f>
        <v>◎</v>
      </c>
      <c r="S300" s="11" t="str">
        <f>+[1]※データ子２０!AY297</f>
        <v>期待</v>
      </c>
      <c r="T300" s="3" t="str">
        <f>+[1]※データ子２０!AZ297</f>
        <v>A</v>
      </c>
      <c r="U300" s="3" t="str">
        <f>+[1]※データ子２０!BA297</f>
        <v>B</v>
      </c>
      <c r="V300" s="3" t="str">
        <f>+[1]※データ子２０!BB297</f>
        <v>A</v>
      </c>
      <c r="W300" s="3" t="str">
        <f>+[1]※データ子２０!BC297</f>
        <v>C</v>
      </c>
      <c r="X300" s="3" t="str">
        <f>+[1]※データ子２０!BD297</f>
        <v>B</v>
      </c>
      <c r="Y300" s="8" t="str">
        <f>+[1]※データ子２０!BE297</f>
        <v>A</v>
      </c>
      <c r="Z300" s="12">
        <f>+[1]※データ子２０!AS297</f>
        <v>1415438549</v>
      </c>
      <c r="AA300" s="13" t="str">
        <f>+[1]※データ子２０!AT297&amp;" "&amp;[1]※データ子２０!AU297</f>
        <v xml:space="preserve">ｍ </v>
      </c>
    </row>
    <row r="301" spans="1:27">
      <c r="A301" s="1">
        <f>+[1]※データ子２０!B298</f>
        <v>297</v>
      </c>
      <c r="B301" s="1" t="str">
        <f>+[1]※データ子２０!F298</f>
        <v>優太郎</v>
      </c>
      <c r="C301" s="2">
        <f>+[1]※データ子２０!G298</f>
        <v>25</v>
      </c>
      <c r="D301" s="3" t="str">
        <f>+[1]※データ子２０!H298</f>
        <v>南</v>
      </c>
      <c r="E301" s="4">
        <f>+[1]※データ子２０!I298</f>
        <v>1415436880</v>
      </c>
      <c r="F301" s="5">
        <f>+[1]※データ子２０!U298</f>
        <v>6</v>
      </c>
      <c r="G301" s="5" t="str">
        <f>+[1]※データ子２０!E298</f>
        <v>去勢</v>
      </c>
      <c r="H301" s="6">
        <f>+[1]※データ子２０!M298</f>
        <v>45910</v>
      </c>
      <c r="I301" s="5">
        <f>+[1]※データ子２０!BG298</f>
        <v>252</v>
      </c>
      <c r="J301" s="5" t="str">
        <f>+[1]※データ子２０!W298</f>
        <v>姫晴久</v>
      </c>
      <c r="K301" s="5" t="str">
        <f>+[1]※データ子２０!P298</f>
        <v>ゆりか</v>
      </c>
      <c r="L301" s="7">
        <f>IF(AC301=0,0,LOOKUP(AC301,'[1]コード（登録区分）'!A:A,'[1]コード（登録区分）'!B:B))</f>
        <v>0</v>
      </c>
      <c r="M301" s="8">
        <f>+[1]※データ子２０!R298</f>
        <v>1776383</v>
      </c>
      <c r="N301" s="9">
        <f>+[1]※データ子２０!T298</f>
        <v>82.6</v>
      </c>
      <c r="O301" s="5" t="str">
        <f>+[1]※データ子２０!AB298</f>
        <v>金太郎３</v>
      </c>
      <c r="P301" s="5" t="str">
        <f>+[1]※データ子２０!AG298</f>
        <v>平茂晴</v>
      </c>
      <c r="Q301" s="5" t="str">
        <f>+[1]※データ子２０!AK298</f>
        <v>百合茂</v>
      </c>
      <c r="R301" s="10" t="str">
        <f>IF([1]※データ子２０!AQ298&lt;&gt;"","◎",0)</f>
        <v>◎</v>
      </c>
      <c r="S301" s="11" t="str">
        <f>+[1]※データ子２０!AY298</f>
        <v>期待</v>
      </c>
      <c r="T301" s="3" t="str">
        <f>+[1]※データ子２０!AZ298</f>
        <v>A</v>
      </c>
      <c r="U301" s="3" t="str">
        <f>+[1]※データ子２０!BA298</f>
        <v>C</v>
      </c>
      <c r="V301" s="3" t="str">
        <f>+[1]※データ子２０!BB298</f>
        <v>A</v>
      </c>
      <c r="W301" s="3" t="str">
        <f>+[1]※データ子２０!BC298</f>
        <v>C</v>
      </c>
      <c r="X301" s="3" t="str">
        <f>+[1]※データ子２０!BD298</f>
        <v>C</v>
      </c>
      <c r="Y301" s="8" t="str">
        <f>+[1]※データ子２０!BE298</f>
        <v>A</v>
      </c>
      <c r="Z301" s="12">
        <f>+[1]※データ子２０!AS298</f>
        <v>1415436880</v>
      </c>
      <c r="AA301" s="13" t="str">
        <f>+[1]※データ子２０!AT298&amp;" "&amp;[1]※データ子２０!AU298</f>
        <v xml:space="preserve">ｍ </v>
      </c>
    </row>
    <row r="302" spans="1:27" ht="31.75">
      <c r="A302" s="1">
        <f>+[1]※データ子２０!B299</f>
        <v>298</v>
      </c>
      <c r="B302" s="1" t="str">
        <f>+[1]※データ子２０!F299</f>
        <v>海緒波</v>
      </c>
      <c r="C302" s="2">
        <f>+[1]※データ子２０!G299</f>
        <v>25</v>
      </c>
      <c r="D302" s="3" t="str">
        <f>+[1]※データ子２０!H299</f>
        <v>南</v>
      </c>
      <c r="E302" s="4">
        <f>+[1]※データ子２０!I299</f>
        <v>1415436873</v>
      </c>
      <c r="F302" s="5">
        <f>+[1]※データ子２０!U299</f>
        <v>3</v>
      </c>
      <c r="G302" s="5" t="str">
        <f>+[1]※データ子２０!E299</f>
        <v>去勢</v>
      </c>
      <c r="H302" s="6">
        <f>+[1]※データ子２０!M299</f>
        <v>45908</v>
      </c>
      <c r="I302" s="5">
        <f>+[1]※データ子２０!BG299</f>
        <v>254</v>
      </c>
      <c r="J302" s="5" t="str">
        <f>+[1]※データ子２０!W299</f>
        <v>姫晴久</v>
      </c>
      <c r="K302" s="5" t="str">
        <f>+[1]※データ子２０!P299</f>
        <v>みちょぱ</v>
      </c>
      <c r="L302" s="7">
        <f>IF(AC302=0,0,LOOKUP(AC302,'[1]コード（登録区分）'!A:A,'[1]コード（登録区分）'!B:B))</f>
        <v>0</v>
      </c>
      <c r="M302" s="8">
        <f>+[1]※データ子２０!R299</f>
        <v>2783792</v>
      </c>
      <c r="N302" s="9">
        <f>+[1]※データ子２０!T299</f>
        <v>79.8</v>
      </c>
      <c r="O302" s="5" t="str">
        <f>+[1]※データ子２０!AB299</f>
        <v>金忠勝</v>
      </c>
      <c r="P302" s="5" t="str">
        <f>+[1]※データ子２０!AG299</f>
        <v>金幸</v>
      </c>
      <c r="Q302" s="5" t="str">
        <f>+[1]※データ子２０!AK299</f>
        <v>平茂勝</v>
      </c>
      <c r="R302" s="10" t="str">
        <f>IF([1]※データ子２０!AQ299&lt;&gt;"","◎",0)</f>
        <v>◎</v>
      </c>
      <c r="S302" s="11" t="str">
        <f>+[1]※データ子２０!AY299</f>
        <v>期待の期待</v>
      </c>
      <c r="T302" s="3" t="str">
        <f>+[1]※データ子２０!AZ299</f>
        <v>B</v>
      </c>
      <c r="U302" s="3" t="str">
        <f>+[1]※データ子２０!BA299</f>
        <v>C</v>
      </c>
      <c r="V302" s="3" t="str">
        <f>+[1]※データ子２０!BB299</f>
        <v>B</v>
      </c>
      <c r="W302" s="3" t="str">
        <f>+[1]※データ子２０!BC299</f>
        <v>B</v>
      </c>
      <c r="X302" s="3" t="str">
        <f>+[1]※データ子２０!BD299</f>
        <v>C</v>
      </c>
      <c r="Y302" s="8" t="str">
        <f>+[1]※データ子２０!BE299</f>
        <v>B</v>
      </c>
      <c r="Z302" s="12">
        <f>+[1]※データ子２０!AS299</f>
        <v>1415436873</v>
      </c>
      <c r="AA302" s="13" t="str">
        <f>+[1]※データ子２０!AT299&amp;" "&amp;[1]※データ子２０!AU299</f>
        <v xml:space="preserve">ｍ </v>
      </c>
    </row>
    <row r="303" spans="1:27">
      <c r="A303" s="1">
        <f>+[1]※データ子２０!B300</f>
        <v>299</v>
      </c>
      <c r="B303" s="1" t="str">
        <f>+[1]※データ子２０!F300</f>
        <v>一葉</v>
      </c>
      <c r="C303" s="2">
        <f>+[1]※データ子２０!G300</f>
        <v>25</v>
      </c>
      <c r="D303" s="3" t="str">
        <f>+[1]※データ子２０!H300</f>
        <v>南</v>
      </c>
      <c r="E303" s="4">
        <f>+[1]※データ子２０!I300</f>
        <v>1415439539</v>
      </c>
      <c r="F303" s="5">
        <f>+[1]※データ子２０!U300</f>
        <v>3</v>
      </c>
      <c r="G303" s="5" t="str">
        <f>+[1]※データ子２０!E300</f>
        <v>去勢</v>
      </c>
      <c r="H303" s="6">
        <f>+[1]※データ子２０!M300</f>
        <v>45880</v>
      </c>
      <c r="I303" s="5">
        <f>+[1]※データ子２０!BG300</f>
        <v>282</v>
      </c>
      <c r="J303" s="5" t="str">
        <f>+[1]※データ子２０!W300</f>
        <v>幸男</v>
      </c>
      <c r="K303" s="5" t="str">
        <f>+[1]※データ子２０!P300</f>
        <v>かずは</v>
      </c>
      <c r="L303" s="7">
        <f>IF(AC303=0,0,LOOKUP(AC303,'[1]コード（登録区分）'!A:A,'[1]コード（登録区分）'!B:B))</f>
        <v>0</v>
      </c>
      <c r="M303" s="8">
        <f>+[1]※データ子２０!R300</f>
        <v>2795137</v>
      </c>
      <c r="N303" s="9">
        <f>+[1]※データ子２０!T300</f>
        <v>78.900000000000006</v>
      </c>
      <c r="O303" s="5" t="str">
        <f>+[1]※データ子２０!AB300</f>
        <v>福之姫</v>
      </c>
      <c r="P303" s="5" t="str">
        <f>+[1]※データ子２０!AG300</f>
        <v>福華１</v>
      </c>
      <c r="Q303" s="5" t="str">
        <f>+[1]※データ子２０!AK300</f>
        <v>安福久</v>
      </c>
      <c r="R303" s="10" t="str">
        <f>IF([1]※データ子２０!AQ300&lt;&gt;"","◎",0)</f>
        <v>◎</v>
      </c>
      <c r="S303" s="11">
        <f>+[1]※データ子２０!AY300</f>
        <v>0</v>
      </c>
      <c r="T303" s="3">
        <f>+[1]※データ子２０!AZ300</f>
        <v>0</v>
      </c>
      <c r="U303" s="3">
        <f>+[1]※データ子２０!BA300</f>
        <v>0</v>
      </c>
      <c r="V303" s="3">
        <f>+[1]※データ子２０!BB300</f>
        <v>0</v>
      </c>
      <c r="W303" s="3">
        <f>+[1]※データ子２０!BC300</f>
        <v>0</v>
      </c>
      <c r="X303" s="3">
        <f>+[1]※データ子２０!BD300</f>
        <v>0</v>
      </c>
      <c r="Y303" s="8">
        <f>+[1]※データ子２０!BE300</f>
        <v>0</v>
      </c>
      <c r="Z303" s="12">
        <f>+[1]※データ子２０!AS300</f>
        <v>1415439539</v>
      </c>
      <c r="AA303" s="13" t="str">
        <f>+[1]※データ子２０!AT300&amp;" "&amp;[1]※データ子２０!AU300</f>
        <v xml:space="preserve">ｍ </v>
      </c>
    </row>
    <row r="304" spans="1:27" ht="31.75">
      <c r="A304" s="1">
        <f>+[1]※データ子２０!B301</f>
        <v>300</v>
      </c>
      <c r="B304" s="1" t="str">
        <f>+[1]※データ子２０!F301</f>
        <v>来晴</v>
      </c>
      <c r="C304" s="2">
        <f>+[1]※データ子２０!G301</f>
        <v>25</v>
      </c>
      <c r="D304" s="3" t="str">
        <f>+[1]※データ子２０!H301</f>
        <v>南</v>
      </c>
      <c r="E304" s="4">
        <f>+[1]※データ子２０!I301</f>
        <v>1415436835</v>
      </c>
      <c r="F304" s="5">
        <f>+[1]※データ子２０!U301</f>
        <v>3</v>
      </c>
      <c r="G304" s="5" t="str">
        <f>+[1]※データ子２０!E301</f>
        <v>去勢</v>
      </c>
      <c r="H304" s="6">
        <f>+[1]※データ子２０!M301</f>
        <v>45902</v>
      </c>
      <c r="I304" s="5">
        <f>+[1]※データ子２０!BG301</f>
        <v>260</v>
      </c>
      <c r="J304" s="5" t="str">
        <f>+[1]※データ子２０!W301</f>
        <v>姫晴久</v>
      </c>
      <c r="K304" s="5" t="str">
        <f>+[1]※データ子２０!P301</f>
        <v>みく</v>
      </c>
      <c r="L304" s="7">
        <f>IF(AC304=0,0,LOOKUP(AC304,'[1]コード（登録区分）'!A:A,'[1]コード（登録区分）'!B:B))</f>
        <v>0</v>
      </c>
      <c r="M304" s="8">
        <f>+[1]※データ子２０!R301</f>
        <v>2795136</v>
      </c>
      <c r="N304" s="9">
        <f>+[1]※データ子２０!T301</f>
        <v>79.599999999999994</v>
      </c>
      <c r="O304" s="5" t="str">
        <f>+[1]※データ子２０!AB301</f>
        <v>隼勝忠</v>
      </c>
      <c r="P304" s="5" t="str">
        <f>+[1]※データ子２０!AG301</f>
        <v>安福久</v>
      </c>
      <c r="Q304" s="5" t="str">
        <f>+[1]※データ子２０!AK301</f>
        <v>平茂勝</v>
      </c>
      <c r="R304" s="10" t="str">
        <f>IF([1]※データ子２０!AQ301&lt;&gt;"","◎",0)</f>
        <v>◎</v>
      </c>
      <c r="S304" s="11" t="str">
        <f>+[1]※データ子２０!AY301</f>
        <v>期待の期待</v>
      </c>
      <c r="T304" s="3" t="str">
        <f>+[1]※データ子２０!AZ301</f>
        <v>B</v>
      </c>
      <c r="U304" s="3" t="str">
        <f>+[1]※データ子２０!BA301</f>
        <v>B</v>
      </c>
      <c r="V304" s="3" t="str">
        <f>+[1]※データ子２０!BB301</f>
        <v>B</v>
      </c>
      <c r="W304" s="3" t="str">
        <f>+[1]※データ子２０!BC301</f>
        <v>B</v>
      </c>
      <c r="X304" s="3" t="str">
        <f>+[1]※データ子２０!BD301</f>
        <v>B</v>
      </c>
      <c r="Y304" s="8" t="str">
        <f>+[1]※データ子２０!BE301</f>
        <v>A</v>
      </c>
      <c r="Z304" s="12">
        <f>+[1]※データ子２０!AS301</f>
        <v>1415436835</v>
      </c>
      <c r="AA304" s="13" t="str">
        <f>+[1]※データ子２０!AT301&amp;" "&amp;[1]※データ子２０!AU301</f>
        <v xml:space="preserve">ｍ </v>
      </c>
    </row>
    <row r="305" spans="1:27">
      <c r="A305" s="1">
        <f>+[1]※データ子２０!B302</f>
        <v>301</v>
      </c>
      <c r="B305" s="1" t="str">
        <f>+[1]※データ子２０!F302</f>
        <v>美都</v>
      </c>
      <c r="C305" s="2">
        <f>+[1]※データ子２０!G302</f>
        <v>25</v>
      </c>
      <c r="D305" s="3" t="str">
        <f>+[1]※データ子２０!H302</f>
        <v>南</v>
      </c>
      <c r="E305" s="4">
        <f>+[1]※データ子２０!I302</f>
        <v>1415439522</v>
      </c>
      <c r="F305" s="5">
        <f>+[1]※データ子２０!U302</f>
        <v>6</v>
      </c>
      <c r="G305" s="5" t="str">
        <f>+[1]※データ子２０!E302</f>
        <v>去勢</v>
      </c>
      <c r="H305" s="6">
        <f>+[1]※データ子２０!M302</f>
        <v>45876</v>
      </c>
      <c r="I305" s="5">
        <f>+[1]※データ子２０!BG302</f>
        <v>286</v>
      </c>
      <c r="J305" s="5" t="str">
        <f>+[1]※データ子２０!W302</f>
        <v>弁慶３</v>
      </c>
      <c r="K305" s="5" t="str">
        <f>+[1]※データ子２０!P302</f>
        <v>みんと</v>
      </c>
      <c r="L305" s="7">
        <f>IF(AC305=0,0,LOOKUP(AC305,'[1]コード（登録区分）'!A:A,'[1]コード（登録区分）'!B:B))</f>
        <v>0</v>
      </c>
      <c r="M305" s="8">
        <f>+[1]※データ子２０!R302</f>
        <v>1776381</v>
      </c>
      <c r="N305" s="9">
        <f>+[1]※データ子２０!T302</f>
        <v>81.099999999999994</v>
      </c>
      <c r="O305" s="5" t="str">
        <f>+[1]※データ子２０!AB302</f>
        <v>平茂晴</v>
      </c>
      <c r="P305" s="5" t="str">
        <f>+[1]※データ子２０!AG302</f>
        <v>金幸</v>
      </c>
      <c r="Q305" s="5" t="str">
        <f>+[1]※データ子２０!AK302</f>
        <v>第２０平茂</v>
      </c>
      <c r="R305" s="10" t="str">
        <f>IF([1]※データ子２０!AQ302&lt;&gt;"","◎",0)</f>
        <v>◎</v>
      </c>
      <c r="S305" s="11" t="str">
        <f>+[1]※データ子２０!AY302</f>
        <v>期待</v>
      </c>
      <c r="T305" s="3" t="str">
        <f>+[1]※データ子２０!AZ302</f>
        <v>C</v>
      </c>
      <c r="U305" s="3" t="str">
        <f>+[1]※データ子２０!BA302</f>
        <v>C</v>
      </c>
      <c r="V305" s="3" t="str">
        <f>+[1]※データ子２０!BB302</f>
        <v>B</v>
      </c>
      <c r="W305" s="3" t="str">
        <f>+[1]※データ子２０!BC302</f>
        <v>C</v>
      </c>
      <c r="X305" s="3" t="str">
        <f>+[1]※データ子２０!BD302</f>
        <v>C</v>
      </c>
      <c r="Y305" s="8" t="str">
        <f>+[1]※データ子２０!BE302</f>
        <v>C</v>
      </c>
      <c r="Z305" s="12">
        <f>+[1]※データ子２０!AS302</f>
        <v>1415439522</v>
      </c>
      <c r="AA305" s="13" t="str">
        <f>+[1]※データ子２０!AT302&amp;" "&amp;[1]※データ子２０!AU302</f>
        <v xml:space="preserve">ｍ </v>
      </c>
    </row>
    <row r="306" spans="1:27">
      <c r="A306" s="1">
        <f>+[1]※データ子２０!B303</f>
        <v>302</v>
      </c>
      <c r="B306" s="1" t="str">
        <f>+[1]※データ子２０!F303</f>
        <v>はうる</v>
      </c>
      <c r="C306" s="2">
        <f>+[1]※データ子２０!G303</f>
        <v>25</v>
      </c>
      <c r="D306" s="3" t="str">
        <f>+[1]※データ子２０!H303</f>
        <v>南</v>
      </c>
      <c r="E306" s="4">
        <f>+[1]※データ子２０!I303</f>
        <v>1415436781</v>
      </c>
      <c r="F306" s="5">
        <f>+[1]※データ子２０!U303</f>
        <v>8</v>
      </c>
      <c r="G306" s="5" t="str">
        <f>+[1]※データ子２０!E303</f>
        <v>雌</v>
      </c>
      <c r="H306" s="6">
        <f>+[1]※データ子２０!M303</f>
        <v>45890</v>
      </c>
      <c r="I306" s="5">
        <f>+[1]※データ子２０!BG303</f>
        <v>272</v>
      </c>
      <c r="J306" s="5" t="str">
        <f>+[1]※データ子２０!W303</f>
        <v>姫晴久</v>
      </c>
      <c r="K306" s="5" t="str">
        <f>+[1]※データ子２０!P303</f>
        <v>はるひら</v>
      </c>
      <c r="L306" s="7">
        <f>IF(AC306=0,0,LOOKUP(AC306,'[1]コード（登録区分）'!A:A,'[1]コード（登録区分）'!B:B))</f>
        <v>0</v>
      </c>
      <c r="M306" s="8">
        <f>+[1]※データ子２０!R303</f>
        <v>2546234</v>
      </c>
      <c r="N306" s="9">
        <f>+[1]※データ子２０!T303</f>
        <v>79.8</v>
      </c>
      <c r="O306" s="5" t="str">
        <f>+[1]※データ子２０!AB303</f>
        <v>光平照</v>
      </c>
      <c r="P306" s="5" t="str">
        <f>+[1]※データ子２０!AG303</f>
        <v>平茂晴</v>
      </c>
      <c r="Q306" s="5" t="str">
        <f>+[1]※データ子２０!AK303</f>
        <v>平茂勝</v>
      </c>
      <c r="R306" s="10" t="str">
        <f>IF([1]※データ子２０!AQ303&lt;&gt;"","◎",0)</f>
        <v>◎</v>
      </c>
      <c r="S306" s="11" t="str">
        <f>+[1]※データ子２０!AY303</f>
        <v>期待</v>
      </c>
      <c r="T306" s="3" t="str">
        <f>+[1]※データ子２０!AZ303</f>
        <v>C</v>
      </c>
      <c r="U306" s="3" t="str">
        <f>+[1]※データ子２０!BA303</f>
        <v>C</v>
      </c>
      <c r="V306" s="3" t="str">
        <f>+[1]※データ子２０!BB303</f>
        <v>B</v>
      </c>
      <c r="W306" s="3" t="str">
        <f>+[1]※データ子２０!BC303</f>
        <v>C</v>
      </c>
      <c r="X306" s="3" t="str">
        <f>+[1]※データ子２０!BD303</f>
        <v>C</v>
      </c>
      <c r="Y306" s="8" t="str">
        <f>+[1]※データ子２０!BE303</f>
        <v>B</v>
      </c>
      <c r="Z306" s="12">
        <f>+[1]※データ子２０!AS303</f>
        <v>1415436781</v>
      </c>
      <c r="AA306" s="13" t="str">
        <f>+[1]※データ子２０!AT303&amp;" "&amp;[1]※データ子２０!AU303</f>
        <v xml:space="preserve">ｍ </v>
      </c>
    </row>
    <row r="307" spans="1:27">
      <c r="A307" s="1">
        <f>+[1]※データ子２０!B304</f>
        <v>303</v>
      </c>
      <c r="B307" s="1" t="str">
        <f>+[1]※データ子２０!F304</f>
        <v>ここ</v>
      </c>
      <c r="C307" s="2">
        <f>+[1]※データ子２０!G304</f>
        <v>25</v>
      </c>
      <c r="D307" s="18" t="str">
        <f>+[1]※データ子２０!H304</f>
        <v>南</v>
      </c>
      <c r="E307" s="4">
        <f>+[1]※データ子２０!I304</f>
        <v>1415436798</v>
      </c>
      <c r="F307" s="5">
        <f>+[1]※データ子２０!U304</f>
        <v>5</v>
      </c>
      <c r="G307" s="5" t="str">
        <f>+[1]※データ子２０!E304</f>
        <v>雌</v>
      </c>
      <c r="H307" s="6">
        <f>+[1]※データ子２０!M304</f>
        <v>45890</v>
      </c>
      <c r="I307" s="5">
        <f>+[1]※データ子２０!BG304</f>
        <v>272</v>
      </c>
      <c r="J307" s="5" t="str">
        <f>+[1]※データ子２０!W304</f>
        <v>姫晴久</v>
      </c>
      <c r="K307" s="5" t="str">
        <f>+[1]※データ子２０!P304</f>
        <v>こたちゃん</v>
      </c>
      <c r="L307" s="7">
        <f>IF(AC307=0,0,LOOKUP(AC307,'[1]コード（登録区分）'!A:A,'[1]コード（登録区分）'!B:B))</f>
        <v>0</v>
      </c>
      <c r="M307" s="8">
        <f>+[1]※データ子２０!R304</f>
        <v>2643099</v>
      </c>
      <c r="N307" s="9">
        <f>+[1]※データ子２０!T304</f>
        <v>79.400000000000006</v>
      </c>
      <c r="O307" s="5" t="str">
        <f>+[1]※データ子２０!AB304</f>
        <v>茂洋</v>
      </c>
      <c r="P307" s="5" t="str">
        <f>+[1]※データ子２０!AG304</f>
        <v>第１花国</v>
      </c>
      <c r="Q307" s="5" t="str">
        <f>+[1]※データ子２０!AK304</f>
        <v>安福１６５の９</v>
      </c>
      <c r="R307" s="10" t="str">
        <f>IF([1]※データ子２０!AQ304&lt;&gt;"","◎",0)</f>
        <v>◎</v>
      </c>
      <c r="S307" s="11" t="str">
        <f>+[1]※データ子２０!AY304</f>
        <v>期待</v>
      </c>
      <c r="T307" s="3" t="str">
        <f>+[1]※データ子２０!AZ304</f>
        <v>B</v>
      </c>
      <c r="U307" s="3" t="str">
        <f>+[1]※データ子２０!BA304</f>
        <v>B</v>
      </c>
      <c r="V307" s="3" t="str">
        <f>+[1]※データ子２０!BB304</f>
        <v>A</v>
      </c>
      <c r="W307" s="3" t="str">
        <f>+[1]※データ子２０!BC304</f>
        <v>B</v>
      </c>
      <c r="X307" s="3" t="str">
        <f>+[1]※データ子２０!BD304</f>
        <v>B</v>
      </c>
      <c r="Y307" s="8" t="str">
        <f>+[1]※データ子２０!BE304</f>
        <v>A</v>
      </c>
      <c r="Z307" s="12">
        <f>+[1]※データ子２０!AS304</f>
        <v>1415436798</v>
      </c>
      <c r="AA307" s="13" t="str">
        <f>+[1]※データ子２０!AT304&amp;" "&amp;[1]※データ子２０!AU304</f>
        <v xml:space="preserve">ｍ </v>
      </c>
    </row>
    <row r="308" spans="1:27" ht="31.75">
      <c r="A308" s="1">
        <f>+[1]※データ子２０!B305</f>
        <v>304</v>
      </c>
      <c r="B308" s="1" t="str">
        <f>+[1]※データ子２０!F305</f>
        <v>みお</v>
      </c>
      <c r="C308" s="2">
        <f>+[1]※データ子２０!G305</f>
        <v>25</v>
      </c>
      <c r="D308" s="18" t="str">
        <f>+[1]※データ子２０!H305</f>
        <v>南</v>
      </c>
      <c r="E308" s="4">
        <f>+[1]※データ子２０!I305</f>
        <v>1415436774</v>
      </c>
      <c r="F308" s="5">
        <f>+[1]※データ子２０!U305</f>
        <v>3</v>
      </c>
      <c r="G308" s="5" t="str">
        <f>+[1]※データ子２０!E305</f>
        <v>雌</v>
      </c>
      <c r="H308" s="6">
        <f>+[1]※データ子２０!M305</f>
        <v>45889</v>
      </c>
      <c r="I308" s="5">
        <f>+[1]※データ子２０!BG305</f>
        <v>273</v>
      </c>
      <c r="J308" s="5" t="str">
        <f>+[1]※データ子２０!W305</f>
        <v>幸男</v>
      </c>
      <c r="K308" s="5" t="str">
        <f>+[1]※データ子２０!P305</f>
        <v>みあ</v>
      </c>
      <c r="L308" s="7">
        <f>IF(AC308=0,0,LOOKUP(AC308,'[1]コード（登録区分）'!A:A,'[1]コード（登録区分）'!B:B))</f>
        <v>0</v>
      </c>
      <c r="M308" s="8">
        <f>+[1]※データ子２０!R305</f>
        <v>2767527</v>
      </c>
      <c r="N308" s="9">
        <f>+[1]※データ子２０!T305</f>
        <v>80</v>
      </c>
      <c r="O308" s="5" t="str">
        <f>+[1]※データ子２０!AB305</f>
        <v>金太郎３</v>
      </c>
      <c r="P308" s="5" t="str">
        <f>+[1]※データ子２０!AG305</f>
        <v>安福久</v>
      </c>
      <c r="Q308" s="5" t="str">
        <f>+[1]※データ子２０!AK305</f>
        <v>福之国</v>
      </c>
      <c r="R308" s="10" t="str">
        <f>IF([1]※データ子２０!AQ305&lt;&gt;"","◎",0)</f>
        <v>◎</v>
      </c>
      <c r="S308" s="11" t="str">
        <f>+[1]※データ子２０!AY305</f>
        <v>期待の期待</v>
      </c>
      <c r="T308" s="3" t="str">
        <f>+[1]※データ子２０!AZ305</f>
        <v>B</v>
      </c>
      <c r="U308" s="3" t="str">
        <f>+[1]※データ子２０!BA305</f>
        <v>A</v>
      </c>
      <c r="V308" s="3" t="str">
        <f>+[1]※データ子２０!BB305</f>
        <v>B</v>
      </c>
      <c r="W308" s="3" t="str">
        <f>+[1]※データ子２０!BC305</f>
        <v>A</v>
      </c>
      <c r="X308" s="3" t="str">
        <f>+[1]※データ子２０!BD305</f>
        <v>A</v>
      </c>
      <c r="Y308" s="8" t="str">
        <f>+[1]※データ子２０!BE305</f>
        <v>A</v>
      </c>
      <c r="Z308" s="12">
        <f>+[1]※データ子２０!AS305</f>
        <v>1415436774</v>
      </c>
      <c r="AA308" s="13" t="str">
        <f>+[1]※データ子２０!AT305&amp;" "&amp;[1]※データ子２０!AU305</f>
        <v xml:space="preserve">ｍ </v>
      </c>
    </row>
    <row r="309" spans="1:27">
      <c r="A309" s="1">
        <f>+[1]※データ子２０!B306</f>
        <v>305</v>
      </c>
      <c r="B309" s="1" t="str">
        <f>+[1]※データ子２０!F306</f>
        <v>たまり</v>
      </c>
      <c r="C309" s="2">
        <f>+[1]※データ子２０!G306</f>
        <v>25</v>
      </c>
      <c r="D309" s="18" t="str">
        <f>+[1]※データ子２０!H306</f>
        <v>南</v>
      </c>
      <c r="E309" s="4">
        <f>+[1]※データ子２０!I306</f>
        <v>1415436750</v>
      </c>
      <c r="F309" s="5">
        <f>+[1]※データ子２０!U306</f>
        <v>6</v>
      </c>
      <c r="G309" s="5" t="str">
        <f>+[1]※データ子２０!E306</f>
        <v>雌</v>
      </c>
      <c r="H309" s="6">
        <f>+[1]※データ子２０!M306</f>
        <v>45885</v>
      </c>
      <c r="I309" s="5">
        <f>+[1]※データ子２０!BG306</f>
        <v>277</v>
      </c>
      <c r="J309" s="5" t="str">
        <f>+[1]※データ子２０!W306</f>
        <v>幸男</v>
      </c>
      <c r="K309" s="5" t="str">
        <f>+[1]※データ子２０!P306</f>
        <v>たく</v>
      </c>
      <c r="L309" s="7">
        <f>IF(AC309=0,0,LOOKUP(AC309,'[1]コード（登録区分）'!A:A,'[1]コード（登録区分）'!B:B))</f>
        <v>0</v>
      </c>
      <c r="M309" s="8">
        <f>+[1]※データ子２０!R306</f>
        <v>2645335</v>
      </c>
      <c r="N309" s="9">
        <f>+[1]※データ子２０!T306</f>
        <v>80</v>
      </c>
      <c r="O309" s="5" t="str">
        <f>+[1]※データ子２０!AB306</f>
        <v>平茂晴</v>
      </c>
      <c r="P309" s="5" t="str">
        <f>+[1]※データ子２０!AG306</f>
        <v>百合茂</v>
      </c>
      <c r="Q309" s="5" t="str">
        <f>+[1]※データ子２０!AK306</f>
        <v>安糸福</v>
      </c>
      <c r="R309" s="10" t="str">
        <f>IF([1]※データ子２０!AQ306&lt;&gt;"","◎",0)</f>
        <v>◎</v>
      </c>
      <c r="S309" s="11" t="str">
        <f>+[1]※データ子２０!AY306</f>
        <v>期待</v>
      </c>
      <c r="T309" s="3" t="str">
        <f>+[1]※データ子２０!AZ306</f>
        <v>B</v>
      </c>
      <c r="U309" s="3" t="str">
        <f>+[1]※データ子２０!BA306</f>
        <v>A</v>
      </c>
      <c r="V309" s="3" t="str">
        <f>+[1]※データ子２０!BB306</f>
        <v>B</v>
      </c>
      <c r="W309" s="3" t="str">
        <f>+[1]※データ子２０!BC306</f>
        <v>A</v>
      </c>
      <c r="X309" s="3" t="str">
        <f>+[1]※データ子２０!BD306</f>
        <v>A</v>
      </c>
      <c r="Y309" s="8" t="str">
        <f>+[1]※データ子２０!BE306</f>
        <v>A</v>
      </c>
      <c r="Z309" s="12">
        <f>+[1]※データ子２０!AS306</f>
        <v>1415436750</v>
      </c>
      <c r="AA309" s="13" t="str">
        <f>+[1]※データ子２０!AT306&amp;" "&amp;[1]※データ子２０!AU306</f>
        <v xml:space="preserve">ｍ </v>
      </c>
    </row>
    <row r="310" spans="1:27">
      <c r="A310" s="1">
        <f>+[1]※データ子２０!B307</f>
        <v>306</v>
      </c>
      <c r="B310" s="1" t="str">
        <f>+[1]※データ子２０!F307</f>
        <v>ろん</v>
      </c>
      <c r="C310" s="2">
        <f>+[1]※データ子２０!G307</f>
        <v>25</v>
      </c>
      <c r="D310" s="18" t="str">
        <f>+[1]※データ子２０!H307</f>
        <v>南</v>
      </c>
      <c r="E310" s="4">
        <f>+[1]※データ子２０!I307</f>
        <v>1415439515</v>
      </c>
      <c r="F310" s="5">
        <f>+[1]※データ子２０!U307</f>
        <v>5</v>
      </c>
      <c r="G310" s="5" t="str">
        <f>+[1]※データ子２０!E307</f>
        <v>雌</v>
      </c>
      <c r="H310" s="6">
        <f>+[1]※データ子２０!M307</f>
        <v>45873</v>
      </c>
      <c r="I310" s="5">
        <f>+[1]※データ子２０!BG307</f>
        <v>289</v>
      </c>
      <c r="J310" s="5" t="str">
        <f>+[1]※データ子２０!W307</f>
        <v>幸男</v>
      </c>
      <c r="K310" s="5" t="str">
        <f>+[1]※データ子２０!P307</f>
        <v>るん</v>
      </c>
      <c r="L310" s="7">
        <f>IF(AC310=0,0,LOOKUP(AC310,'[1]コード（登録区分）'!A:A,'[1]コード（登録区分）'!B:B))</f>
        <v>0</v>
      </c>
      <c r="M310" s="8">
        <f>+[1]※データ子２０!R307</f>
        <v>1808295</v>
      </c>
      <c r="N310" s="9">
        <f>+[1]※データ子２０!T307</f>
        <v>81</v>
      </c>
      <c r="O310" s="5" t="str">
        <f>+[1]※データ子２０!AB307</f>
        <v>晴之国</v>
      </c>
      <c r="P310" s="5" t="str">
        <f>+[1]※データ子２０!AG307</f>
        <v>勝忠平</v>
      </c>
      <c r="Q310" s="5" t="str">
        <f>+[1]※データ子２０!AK307</f>
        <v>第１花国</v>
      </c>
      <c r="R310" s="10" t="str">
        <f>IF([1]※データ子２０!AQ307&lt;&gt;"","◎",0)</f>
        <v>◎</v>
      </c>
      <c r="S310" s="11" t="str">
        <f>+[1]※データ子２０!AY307</f>
        <v>期待</v>
      </c>
      <c r="T310" s="3" t="str">
        <f>+[1]※データ子２０!AZ307</f>
        <v>B</v>
      </c>
      <c r="U310" s="3" t="str">
        <f>+[1]※データ子２０!BA307</f>
        <v>B</v>
      </c>
      <c r="V310" s="3" t="str">
        <f>+[1]※データ子２０!BB307</f>
        <v>B</v>
      </c>
      <c r="W310" s="3" t="str">
        <f>+[1]※データ子２０!BC307</f>
        <v>C</v>
      </c>
      <c r="X310" s="3" t="str">
        <f>+[1]※データ子２０!BD307</f>
        <v>B</v>
      </c>
      <c r="Y310" s="8" t="str">
        <f>+[1]※データ子２０!BE307</f>
        <v>B</v>
      </c>
      <c r="Z310" s="12">
        <f>+[1]※データ子２０!AS307</f>
        <v>1415439515</v>
      </c>
      <c r="AA310" s="13" t="str">
        <f>+[1]※データ子２０!AT307&amp;" "&amp;[1]※データ子２０!AU307</f>
        <v xml:space="preserve">ｍ </v>
      </c>
    </row>
    <row r="311" spans="1:27">
      <c r="A311" s="1">
        <f>+[1]※データ子２０!B308</f>
        <v>307</v>
      </c>
      <c r="B311" s="1" t="str">
        <f>+[1]※データ子２０!F308</f>
        <v>さくらんぼ</v>
      </c>
      <c r="C311" s="2">
        <f>+[1]※データ子２０!G308</f>
        <v>25</v>
      </c>
      <c r="D311" s="18" t="str">
        <f>+[1]※データ子２０!H308</f>
        <v>南</v>
      </c>
      <c r="E311" s="4">
        <f>+[1]※データ子２０!I308</f>
        <v>1415436743</v>
      </c>
      <c r="F311" s="5">
        <f>+[1]※データ子２０!U308</f>
        <v>3</v>
      </c>
      <c r="G311" s="5" t="str">
        <f>+[1]※データ子２０!E308</f>
        <v>雌</v>
      </c>
      <c r="H311" s="6">
        <f>+[1]※データ子２０!M308</f>
        <v>45881</v>
      </c>
      <c r="I311" s="5">
        <f>+[1]※データ子２０!BG308</f>
        <v>281</v>
      </c>
      <c r="J311" s="5" t="str">
        <f>+[1]※データ子２０!W308</f>
        <v>姫晴久</v>
      </c>
      <c r="K311" s="5" t="str">
        <f>+[1]※データ子２０!P308</f>
        <v>さく</v>
      </c>
      <c r="L311" s="7">
        <f>IF(AC311=0,0,LOOKUP(AC311,'[1]コード（登録区分）'!A:A,'[1]コード（登録区分）'!B:B))</f>
        <v>0</v>
      </c>
      <c r="M311" s="8">
        <f>+[1]※データ子２０!R308</f>
        <v>2755492</v>
      </c>
      <c r="N311" s="9">
        <f>+[1]※データ子２０!T308</f>
        <v>80.599999999999994</v>
      </c>
      <c r="O311" s="5" t="str">
        <f>+[1]※データ子２０!AB308</f>
        <v>美国桜</v>
      </c>
      <c r="P311" s="5" t="str">
        <f>+[1]※データ子２０!AG308</f>
        <v>勝忠平</v>
      </c>
      <c r="Q311" s="5" t="str">
        <f>+[1]※データ子２０!AK308</f>
        <v>安福１６５の９</v>
      </c>
      <c r="R311" s="10" t="str">
        <f>IF([1]※データ子２０!AQ308&lt;&gt;"","◎",0)</f>
        <v>◎</v>
      </c>
      <c r="S311" s="11">
        <f>+[1]※データ子２０!AY308</f>
        <v>0</v>
      </c>
      <c r="T311" s="3">
        <f>+[1]※データ子２０!AZ308</f>
        <v>0</v>
      </c>
      <c r="U311" s="3">
        <f>+[1]※データ子２０!BA308</f>
        <v>0</v>
      </c>
      <c r="V311" s="3">
        <f>+[1]※データ子２０!BB308</f>
        <v>0</v>
      </c>
      <c r="W311" s="3">
        <f>+[1]※データ子２０!BC308</f>
        <v>0</v>
      </c>
      <c r="X311" s="3">
        <f>+[1]※データ子２０!BD308</f>
        <v>0</v>
      </c>
      <c r="Y311" s="8">
        <f>+[1]※データ子２０!BE308</f>
        <v>0</v>
      </c>
      <c r="Z311" s="12">
        <f>+[1]※データ子２０!AS308</f>
        <v>1415436743</v>
      </c>
      <c r="AA311" s="13" t="str">
        <f>+[1]※データ子２０!AT308&amp;" "&amp;[1]※データ子２０!AU308</f>
        <v xml:space="preserve">ｍ </v>
      </c>
    </row>
    <row r="312" spans="1:27">
      <c r="A312" s="1">
        <f>+[1]※データ子２０!B309</f>
        <v>308</v>
      </c>
      <c r="B312" s="1" t="str">
        <f>+[1]※データ子２０!F309</f>
        <v>ひでんか</v>
      </c>
      <c r="C312" s="2">
        <f>+[1]※データ子２０!G309</f>
        <v>25</v>
      </c>
      <c r="D312" s="18" t="str">
        <f>+[1]※データ子２０!H309</f>
        <v>南</v>
      </c>
      <c r="E312" s="4">
        <f>+[1]※データ子２０!I309</f>
        <v>1415439508</v>
      </c>
      <c r="F312" s="5">
        <f>+[1]※データ子２０!U309</f>
        <v>2</v>
      </c>
      <c r="G312" s="5" t="str">
        <f>+[1]※データ子２０!E309</f>
        <v>雌</v>
      </c>
      <c r="H312" s="6">
        <f>+[1]※データ子２０!M309</f>
        <v>45873</v>
      </c>
      <c r="I312" s="5">
        <f>+[1]※データ子２０!BG309</f>
        <v>289</v>
      </c>
      <c r="J312" s="5" t="str">
        <f>+[1]※データ子２０!W309</f>
        <v>勝乃幸</v>
      </c>
      <c r="K312" s="5" t="str">
        <f>+[1]※データ子２０!P309</f>
        <v>ひめか</v>
      </c>
      <c r="L312" s="7">
        <f>IF(AC312=0,0,LOOKUP(AC312,'[1]コード（登録区分）'!A:A,'[1]コード（登録区分）'!B:B))</f>
        <v>0</v>
      </c>
      <c r="M312" s="8">
        <f>+[1]※データ子２０!R309</f>
        <v>1912786</v>
      </c>
      <c r="N312" s="9">
        <f>+[1]※データ子２０!T309</f>
        <v>81.099999999999994</v>
      </c>
      <c r="O312" s="5" t="str">
        <f>+[1]※データ子２０!AB309</f>
        <v>福之姫</v>
      </c>
      <c r="P312" s="5" t="str">
        <f>+[1]※データ子２０!AG309</f>
        <v>安福久</v>
      </c>
      <c r="Q312" s="5" t="str">
        <f>+[1]※データ子２０!AK309</f>
        <v>平茂晴</v>
      </c>
      <c r="R312" s="10" t="str">
        <f>IF([1]※データ子２０!AQ309&lt;&gt;"","◎",0)</f>
        <v>◎</v>
      </c>
      <c r="S312" s="11">
        <f>+[1]※データ子２０!AY309</f>
        <v>0</v>
      </c>
      <c r="T312" s="3">
        <f>+[1]※データ子２０!AZ309</f>
        <v>0</v>
      </c>
      <c r="U312" s="3">
        <f>+[1]※データ子２０!BA309</f>
        <v>0</v>
      </c>
      <c r="V312" s="3">
        <f>+[1]※データ子２０!BB309</f>
        <v>0</v>
      </c>
      <c r="W312" s="3">
        <f>+[1]※データ子２０!BC309</f>
        <v>0</v>
      </c>
      <c r="X312" s="3">
        <f>+[1]※データ子２０!BD309</f>
        <v>0</v>
      </c>
      <c r="Y312" s="8">
        <f>+[1]※データ子２０!BE309</f>
        <v>0</v>
      </c>
      <c r="Z312" s="12">
        <f>+[1]※データ子２０!AS309</f>
        <v>1415439508</v>
      </c>
      <c r="AA312" s="13" t="str">
        <f>+[1]※データ子２０!AT309&amp;" "&amp;[1]※データ子２０!AU309</f>
        <v xml:space="preserve">ｍ </v>
      </c>
    </row>
    <row r="313" spans="1:27">
      <c r="A313" s="1">
        <f>+[1]※データ子２０!B310</f>
        <v>309</v>
      </c>
      <c r="B313" s="1" t="str">
        <f>+[1]※データ子２０!F310</f>
        <v>楽理</v>
      </c>
      <c r="C313" s="2">
        <f>+[1]※データ子２０!G310</f>
        <v>25</v>
      </c>
      <c r="D313" s="18" t="str">
        <f>+[1]※データ子２０!H310</f>
        <v>南</v>
      </c>
      <c r="E313" s="4">
        <f>+[1]※データ子２０!I310</f>
        <v>1415435913</v>
      </c>
      <c r="F313" s="5">
        <f>+[1]※データ子２０!U310</f>
        <v>1</v>
      </c>
      <c r="G313" s="5" t="str">
        <f>+[1]※データ子２０!E310</f>
        <v>去勢</v>
      </c>
      <c r="H313" s="6">
        <f>+[1]※データ子２０!M310</f>
        <v>45920</v>
      </c>
      <c r="I313" s="5">
        <f>+[1]※データ子２０!BG310</f>
        <v>242</v>
      </c>
      <c r="J313" s="5" t="str">
        <f>+[1]※データ子２０!W310</f>
        <v>真乃介</v>
      </c>
      <c r="K313" s="5" t="str">
        <f>+[1]※データ子２０!P310</f>
        <v>ゆきえ</v>
      </c>
      <c r="L313" s="7">
        <f>IF(AC313=0,0,LOOKUP(AC313,'[1]コード（登録区分）'!A:A,'[1]コード（登録区分）'!B:B))</f>
        <v>0</v>
      </c>
      <c r="M313" s="8">
        <f>+[1]※データ子２０!R310</f>
        <v>2522176</v>
      </c>
      <c r="N313" s="9">
        <f>+[1]※データ子２０!T310</f>
        <v>80</v>
      </c>
      <c r="O313" s="5" t="str">
        <f>+[1]※データ子２０!AB310</f>
        <v>金太郎３</v>
      </c>
      <c r="P313" s="5" t="str">
        <f>+[1]※データ子２０!AG310</f>
        <v>安福久</v>
      </c>
      <c r="Q313" s="5" t="str">
        <f>+[1]※データ子２０!AK310</f>
        <v>平茂晴</v>
      </c>
      <c r="R313" s="10" t="str">
        <f>IF([1]※データ子２０!AQ310&lt;&gt;"","◎",0)</f>
        <v>◎</v>
      </c>
      <c r="S313" s="11">
        <f>+[1]※データ子２０!AY310</f>
        <v>0</v>
      </c>
      <c r="T313" s="3">
        <f>+[1]※データ子２０!AZ310</f>
        <v>0</v>
      </c>
      <c r="U313" s="3">
        <f>+[1]※データ子２０!BA310</f>
        <v>0</v>
      </c>
      <c r="V313" s="3">
        <f>+[1]※データ子２０!BB310</f>
        <v>0</v>
      </c>
      <c r="W313" s="3">
        <f>+[1]※データ子２０!BC310</f>
        <v>0</v>
      </c>
      <c r="X313" s="3">
        <f>+[1]※データ子２０!BD310</f>
        <v>0</v>
      </c>
      <c r="Y313" s="8">
        <f>+[1]※データ子２０!BE310</f>
        <v>0</v>
      </c>
      <c r="Z313" s="12">
        <f>+[1]※データ子２０!AS310</f>
        <v>1415435913</v>
      </c>
      <c r="AA313" s="13" t="str">
        <f>+[1]※データ子２０!AT310&amp;" "&amp;[1]※データ子２０!AU310</f>
        <v xml:space="preserve">ｍ </v>
      </c>
    </row>
    <row r="314" spans="1:27">
      <c r="A314" s="1">
        <f>+[1]※データ子２０!B311</f>
        <v>310</v>
      </c>
      <c r="B314" s="1" t="str">
        <f>+[1]※データ子２０!F311</f>
        <v>楽奈</v>
      </c>
      <c r="C314" s="2">
        <f>+[1]※データ子２０!G311</f>
        <v>25</v>
      </c>
      <c r="D314" s="18" t="str">
        <f>+[1]※データ子２０!H311</f>
        <v>南</v>
      </c>
      <c r="E314" s="4">
        <f>+[1]※データ子２０!I311</f>
        <v>1415435920</v>
      </c>
      <c r="F314" s="5">
        <f>+[1]※データ子２０!U311</f>
        <v>1</v>
      </c>
      <c r="G314" s="5" t="str">
        <f>+[1]※データ子２０!E311</f>
        <v>去勢</v>
      </c>
      <c r="H314" s="6">
        <f>+[1]※データ子２０!M311</f>
        <v>45911</v>
      </c>
      <c r="I314" s="5">
        <f>+[1]※データ子２０!BG311</f>
        <v>251</v>
      </c>
      <c r="J314" s="5" t="str">
        <f>+[1]※データ子２０!W311</f>
        <v>真乃介</v>
      </c>
      <c r="K314" s="5" t="str">
        <f>+[1]※データ子２０!P311</f>
        <v>にこる</v>
      </c>
      <c r="L314" s="7">
        <f>IF(AC314=0,0,LOOKUP(AC314,'[1]コード（登録区分）'!A:A,'[1]コード（登録区分）'!B:B))</f>
        <v>0</v>
      </c>
      <c r="M314" s="8">
        <f>+[1]※データ子２０!R311</f>
        <v>2881427</v>
      </c>
      <c r="N314" s="9">
        <f>+[1]※データ子２０!T311</f>
        <v>78.7</v>
      </c>
      <c r="O314" s="5" t="str">
        <f>+[1]※データ子２０!AB311</f>
        <v>幸男</v>
      </c>
      <c r="P314" s="5" t="str">
        <f>+[1]※データ子２０!AG311</f>
        <v>安福久</v>
      </c>
      <c r="Q314" s="5" t="str">
        <f>+[1]※データ子２０!AK311</f>
        <v>百合茂</v>
      </c>
      <c r="R314" s="10" t="str">
        <f>IF([1]※データ子２０!AQ311&lt;&gt;"","◎",0)</f>
        <v>◎</v>
      </c>
      <c r="S314" s="11">
        <f>+[1]※データ子２０!AY311</f>
        <v>0</v>
      </c>
      <c r="T314" s="3">
        <f>+[1]※データ子２０!AZ311</f>
        <v>0</v>
      </c>
      <c r="U314" s="3">
        <f>+[1]※データ子２０!BA311</f>
        <v>0</v>
      </c>
      <c r="V314" s="3">
        <f>+[1]※データ子２０!BB311</f>
        <v>0</v>
      </c>
      <c r="W314" s="3">
        <f>+[1]※データ子２０!BC311</f>
        <v>0</v>
      </c>
      <c r="X314" s="3">
        <f>+[1]※データ子２０!BD311</f>
        <v>0</v>
      </c>
      <c r="Y314" s="8">
        <f>+[1]※データ子２０!BE311</f>
        <v>0</v>
      </c>
      <c r="Z314" s="12">
        <f>+[1]※データ子２０!AS311</f>
        <v>1415435920</v>
      </c>
      <c r="AA314" s="13" t="str">
        <f>+[1]※データ子２０!AT311&amp;" "&amp;[1]※データ子２０!AU311</f>
        <v xml:space="preserve">ｍ </v>
      </c>
    </row>
    <row r="315" spans="1:27">
      <c r="A315" s="1">
        <f>+[1]※データ子２０!B312</f>
        <v>311</v>
      </c>
      <c r="B315" s="1" t="str">
        <f>+[1]※データ子２０!F312</f>
        <v>かずひ</v>
      </c>
      <c r="C315" s="2">
        <f>+[1]※データ子２０!G312</f>
        <v>25</v>
      </c>
      <c r="D315" s="18" t="str">
        <f>+[1]※データ子２０!H312</f>
        <v>南</v>
      </c>
      <c r="E315" s="4">
        <f>+[1]※データ子２０!I312</f>
        <v>1415432691</v>
      </c>
      <c r="F315" s="5">
        <f>+[1]※データ子２０!U312</f>
        <v>8</v>
      </c>
      <c r="G315" s="5" t="str">
        <f>+[1]※データ子２０!E312</f>
        <v>雌</v>
      </c>
      <c r="H315" s="6">
        <f>+[1]※データ子２０!M312</f>
        <v>45884</v>
      </c>
      <c r="I315" s="5">
        <f>+[1]※データ子２０!BG312</f>
        <v>278</v>
      </c>
      <c r="J315" s="5" t="str">
        <f>+[1]※データ子２０!W312</f>
        <v>幸男</v>
      </c>
      <c r="K315" s="5" t="str">
        <f>+[1]※データ子２０!P312</f>
        <v>かつひめ２</v>
      </c>
      <c r="L315" s="7">
        <f>IF(AC315=0,0,LOOKUP(AC315,'[1]コード（登録区分）'!A:A,'[1]コード（登録区分）'!B:B))</f>
        <v>0</v>
      </c>
      <c r="M315" s="8">
        <f>+[1]※データ子２０!R312</f>
        <v>1628265</v>
      </c>
      <c r="N315" s="9">
        <f>+[1]※データ子２０!T312</f>
        <v>80.5</v>
      </c>
      <c r="O315" s="5" t="str">
        <f>+[1]※データ子２０!AB312</f>
        <v>美国桜</v>
      </c>
      <c r="P315" s="5" t="str">
        <f>+[1]※データ子２０!AG312</f>
        <v>平茂勝</v>
      </c>
      <c r="Q315" s="5" t="str">
        <f>+[1]※データ子２０!AK312</f>
        <v>紋次郎</v>
      </c>
      <c r="R315" s="10" t="str">
        <f>IF([1]※データ子２０!AQ312&lt;&gt;"","◎",0)</f>
        <v>◎</v>
      </c>
      <c r="S315" s="11" t="str">
        <f>+[1]※データ子２０!AY312</f>
        <v>期待</v>
      </c>
      <c r="T315" s="3" t="str">
        <f>+[1]※データ子２０!AZ312</f>
        <v>B</v>
      </c>
      <c r="U315" s="3" t="str">
        <f>+[1]※データ子２０!BA312</f>
        <v>A</v>
      </c>
      <c r="V315" s="3" t="str">
        <f>+[1]※データ子２０!BB312</f>
        <v>B</v>
      </c>
      <c r="W315" s="3" t="str">
        <f>+[1]※データ子２０!BC312</f>
        <v>A</v>
      </c>
      <c r="X315" s="3" t="str">
        <f>+[1]※データ子２０!BD312</f>
        <v>A</v>
      </c>
      <c r="Y315" s="8" t="str">
        <f>+[1]※データ子２０!BE312</f>
        <v>A</v>
      </c>
      <c r="Z315" s="12">
        <f>+[1]※データ子２０!AS312</f>
        <v>1415432691</v>
      </c>
      <c r="AA315" s="13" t="str">
        <f>+[1]※データ子２０!AT312&amp;" "&amp;[1]※データ子２０!AU312</f>
        <v xml:space="preserve">ｍ </v>
      </c>
    </row>
    <row r="316" spans="1:27">
      <c r="A316" s="1">
        <f>+[1]※データ子２０!B313</f>
        <v>312</v>
      </c>
      <c r="B316" s="1" t="str">
        <f>+[1]※データ子２０!F313</f>
        <v>らら</v>
      </c>
      <c r="C316" s="2">
        <f>+[1]※データ子２０!G313</f>
        <v>25</v>
      </c>
      <c r="D316" s="18" t="str">
        <f>+[1]※データ子２０!H313</f>
        <v>南</v>
      </c>
      <c r="E316" s="4">
        <f>+[1]※データ子２０!I313</f>
        <v>1415435890</v>
      </c>
      <c r="F316" s="5">
        <f>+[1]※データ子２０!U313</f>
        <v>4</v>
      </c>
      <c r="G316" s="5" t="str">
        <f>+[1]※データ子２０!E313</f>
        <v>雌</v>
      </c>
      <c r="H316" s="6">
        <f>+[1]※データ子２０!M313</f>
        <v>45893</v>
      </c>
      <c r="I316" s="5">
        <f>+[1]※データ子２０!BG313</f>
        <v>269</v>
      </c>
      <c r="J316" s="5" t="str">
        <f>+[1]※データ子２０!W313</f>
        <v>真乃介</v>
      </c>
      <c r="K316" s="5" t="str">
        <f>+[1]※データ子２０!P313</f>
        <v>えりこ</v>
      </c>
      <c r="L316" s="7">
        <f>IF(AC316=0,0,LOOKUP(AC316,'[1]コード（登録区分）'!A:A,'[1]コード（登録区分）'!B:B))</f>
        <v>0</v>
      </c>
      <c r="M316" s="8">
        <f>+[1]※データ子２０!R313</f>
        <v>2665853</v>
      </c>
      <c r="N316" s="9">
        <f>+[1]※データ子２０!T313</f>
        <v>79.7</v>
      </c>
      <c r="O316" s="5" t="str">
        <f>+[1]※データ子２０!AB313</f>
        <v>平茂晴</v>
      </c>
      <c r="P316" s="5" t="str">
        <f>+[1]※データ子２０!AG313</f>
        <v>金太郎３</v>
      </c>
      <c r="Q316" s="5" t="str">
        <f>+[1]※データ子２０!AK313</f>
        <v>福之国</v>
      </c>
      <c r="R316" s="10" t="str">
        <f>IF([1]※データ子２０!AQ313&lt;&gt;"","◎",0)</f>
        <v>◎</v>
      </c>
      <c r="S316" s="11" t="str">
        <f>+[1]※データ子２０!AY313</f>
        <v>期待</v>
      </c>
      <c r="T316" s="3" t="str">
        <f>+[1]※データ子２０!AZ313</f>
        <v>C</v>
      </c>
      <c r="U316" s="3" t="str">
        <f>+[1]※データ子２０!BA313</f>
        <v>A</v>
      </c>
      <c r="V316" s="3" t="str">
        <f>+[1]※データ子２０!BB313</f>
        <v>C</v>
      </c>
      <c r="W316" s="3" t="str">
        <f>+[1]※データ子２０!BC313</f>
        <v>B</v>
      </c>
      <c r="X316" s="3" t="str">
        <f>+[1]※データ子２０!BD313</f>
        <v>A</v>
      </c>
      <c r="Y316" s="8" t="str">
        <f>+[1]※データ子２０!BE313</f>
        <v>A</v>
      </c>
      <c r="Z316" s="12">
        <f>+[1]※データ子２０!AS313</f>
        <v>1415435890</v>
      </c>
      <c r="AA316" s="17" t="str">
        <f>+[1]※データ子２０!AT313&amp;" "&amp;[1]※データ子２０!AU313</f>
        <v xml:space="preserve">ｍ </v>
      </c>
    </row>
    <row r="317" spans="1:27" ht="31.75">
      <c r="A317" s="1">
        <f>+[1]※データ子２０!B314</f>
        <v>313</v>
      </c>
      <c r="B317" s="1" t="str">
        <f>+[1]※データ子２０!F314</f>
        <v>あんず</v>
      </c>
      <c r="C317" s="2">
        <f>+[1]※データ子２０!G314</f>
        <v>25</v>
      </c>
      <c r="D317" s="18" t="str">
        <f>+[1]※データ子２０!H314</f>
        <v>長</v>
      </c>
      <c r="E317" s="4">
        <f>+[1]※データ子２０!I314</f>
        <v>1357765727</v>
      </c>
      <c r="F317" s="5">
        <f>+[1]※データ子２０!U314</f>
        <v>1</v>
      </c>
      <c r="G317" s="5" t="str">
        <f>+[1]※データ子２０!E314</f>
        <v>雌</v>
      </c>
      <c r="H317" s="6">
        <f>+[1]※データ子２０!M314</f>
        <v>45826</v>
      </c>
      <c r="I317" s="5">
        <f>+[1]※データ子２０!BG314</f>
        <v>336</v>
      </c>
      <c r="J317" s="5" t="str">
        <f>+[1]※データ子２０!W314</f>
        <v>花勝国</v>
      </c>
      <c r="K317" s="5" t="str">
        <f>+[1]※データ子２０!P314</f>
        <v>てるこ</v>
      </c>
      <c r="L317" s="7">
        <f>IF(AC317=0,0,LOOKUP(AC317,'[1]コード（登録区分）'!A:A,'[1]コード（登録区分）'!B:B))</f>
        <v>0</v>
      </c>
      <c r="M317" s="8">
        <f>+[1]※データ子２０!R314</f>
        <v>1931589</v>
      </c>
      <c r="N317" s="9">
        <f>+[1]※データ子２０!T314</f>
        <v>82</v>
      </c>
      <c r="O317" s="5" t="str">
        <f>+[1]※データ子２０!AB314</f>
        <v>弁慶３</v>
      </c>
      <c r="P317" s="5" t="str">
        <f>+[1]※データ子２０!AG314</f>
        <v>金太郎３</v>
      </c>
      <c r="Q317" s="5" t="str">
        <f>+[1]※データ子２０!AK314</f>
        <v>平茂晴</v>
      </c>
      <c r="R317" s="10">
        <f>IF([1]※データ子２０!AQ314&lt;&gt;"","◎",0)</f>
        <v>0</v>
      </c>
      <c r="S317" s="11" t="str">
        <f>+[1]※データ子２０!AY314</f>
        <v>期待の期待</v>
      </c>
      <c r="T317" s="3" t="str">
        <f>+[1]※データ子２０!AZ314</f>
        <v>B</v>
      </c>
      <c r="U317" s="3" t="str">
        <f>+[1]※データ子２０!BA314</f>
        <v>B</v>
      </c>
      <c r="V317" s="3" t="str">
        <f>+[1]※データ子２０!BB314</f>
        <v>A</v>
      </c>
      <c r="W317" s="3" t="str">
        <f>+[1]※データ子２０!BC314</f>
        <v>C</v>
      </c>
      <c r="X317" s="3" t="str">
        <f>+[1]※データ子２０!BD314</f>
        <v>C</v>
      </c>
      <c r="Y317" s="8" t="str">
        <f>+[1]※データ子２０!BE314</f>
        <v>A</v>
      </c>
      <c r="Z317" s="12">
        <f>+[1]※データ子２０!AS314</f>
        <v>1357765727</v>
      </c>
      <c r="AA317" s="13" t="str">
        <f>+[1]※データ子２０!AT314&amp;" "&amp;[1]※データ子２０!AU314</f>
        <v xml:space="preserve"> </v>
      </c>
    </row>
    <row r="318" spans="1:27">
      <c r="A318" s="1">
        <f>+[1]※データ子２０!B315</f>
        <v>314</v>
      </c>
      <c r="B318" s="1" t="str">
        <f>+[1]※データ子２０!F315</f>
        <v>しんわか</v>
      </c>
      <c r="C318" s="2">
        <f>+[1]※データ子２０!G315</f>
        <v>25</v>
      </c>
      <c r="D318" s="18" t="str">
        <f>+[1]※データ子２０!H315</f>
        <v>長</v>
      </c>
      <c r="E318" s="4">
        <f>+[1]※データ子２０!I315</f>
        <v>1697473344</v>
      </c>
      <c r="F318" s="5">
        <f>+[1]※データ子２０!U315</f>
        <v>2</v>
      </c>
      <c r="G318" s="5" t="str">
        <f>+[1]※データ子２０!E315</f>
        <v>雌</v>
      </c>
      <c r="H318" s="6">
        <f>+[1]※データ子２０!M315</f>
        <v>45898</v>
      </c>
      <c r="I318" s="5">
        <f>+[1]※データ子２０!BG315</f>
        <v>264</v>
      </c>
      <c r="J318" s="5" t="str">
        <f>+[1]※データ子２０!W315</f>
        <v>幸男</v>
      </c>
      <c r="K318" s="5" t="str">
        <f>+[1]※データ子２０!P315</f>
        <v>せいこ</v>
      </c>
      <c r="L318" s="7">
        <f>IF(AC318=0,0,LOOKUP(AC318,'[1]コード（登録区分）'!A:A,'[1]コード（登録区分）'!B:B))</f>
        <v>0</v>
      </c>
      <c r="M318" s="8">
        <f>+[1]※データ子２０!R315</f>
        <v>2847951</v>
      </c>
      <c r="N318" s="9">
        <f>+[1]※データ子２０!T315</f>
        <v>82.3</v>
      </c>
      <c r="O318" s="5" t="str">
        <f>+[1]※データ子２０!AB315</f>
        <v>若百合</v>
      </c>
      <c r="P318" s="5" t="str">
        <f>+[1]※データ子２０!AG315</f>
        <v>美国桜</v>
      </c>
      <c r="Q318" s="5" t="str">
        <f>+[1]※データ子２０!AK315</f>
        <v>勝忠平</v>
      </c>
      <c r="R318" s="10">
        <f>IF([1]※データ子２０!AQ315&lt;&gt;"","◎",0)</f>
        <v>0</v>
      </c>
      <c r="S318" s="11">
        <f>+[1]※データ子２０!AY315</f>
        <v>0</v>
      </c>
      <c r="T318" s="3">
        <f>+[1]※データ子２０!AZ315</f>
        <v>0</v>
      </c>
      <c r="U318" s="3">
        <f>+[1]※データ子２０!BA315</f>
        <v>0</v>
      </c>
      <c r="V318" s="3">
        <f>+[1]※データ子２０!BB315</f>
        <v>0</v>
      </c>
      <c r="W318" s="3">
        <f>+[1]※データ子２０!BC315</f>
        <v>0</v>
      </c>
      <c r="X318" s="3">
        <f>+[1]※データ子２０!BD315</f>
        <v>0</v>
      </c>
      <c r="Y318" s="8">
        <f>+[1]※データ子２０!BE315</f>
        <v>0</v>
      </c>
      <c r="Z318" s="12">
        <f>+[1]※データ子２０!AS315</f>
        <v>1697473344</v>
      </c>
      <c r="AA318" s="13" t="str">
        <f>+[1]※データ子２０!AT315&amp;" "&amp;[1]※データ子２０!AU315</f>
        <v xml:space="preserve"> </v>
      </c>
    </row>
    <row r="319" spans="1:27">
      <c r="A319" s="1">
        <f>+[1]※データ子２０!B316</f>
        <v>315</v>
      </c>
      <c r="B319" s="1" t="str">
        <f>+[1]※データ子２０!F316</f>
        <v>清光５８１</v>
      </c>
      <c r="C319" s="2">
        <f>+[1]※データ子２０!G316</f>
        <v>25</v>
      </c>
      <c r="D319" s="18" t="str">
        <f>+[1]※データ子２０!H316</f>
        <v>南</v>
      </c>
      <c r="E319" s="4">
        <f>+[1]※データ子２０!I316</f>
        <v>1655794184</v>
      </c>
      <c r="F319" s="5">
        <f>+[1]※データ子２０!U316</f>
        <v>7</v>
      </c>
      <c r="G319" s="5" t="str">
        <f>+[1]※データ子２０!E316</f>
        <v>去勢</v>
      </c>
      <c r="H319" s="6">
        <f>+[1]※データ子２０!M316</f>
        <v>45882</v>
      </c>
      <c r="I319" s="5">
        <f>+[1]※データ子２０!BG316</f>
        <v>280</v>
      </c>
      <c r="J319" s="5" t="str">
        <f>+[1]※データ子２０!W316</f>
        <v>金太郎３</v>
      </c>
      <c r="K319" s="5" t="str">
        <f>+[1]※データ子２０!P316</f>
        <v>にしあかりの４</v>
      </c>
      <c r="L319" s="7">
        <f>IF(AC319=0,0,LOOKUP(AC319,'[1]コード（登録区分）'!A:A,'[1]コード（登録区分）'!B:B))</f>
        <v>0</v>
      </c>
      <c r="M319" s="8">
        <f>+[1]※データ子２０!R316</f>
        <v>2602487</v>
      </c>
      <c r="N319" s="9">
        <f>+[1]※データ子２０!T316</f>
        <v>81.2</v>
      </c>
      <c r="O319" s="5" t="str">
        <f>+[1]※データ子２０!AB316</f>
        <v>幸紀雄</v>
      </c>
      <c r="P319" s="5" t="str">
        <f>+[1]※データ子２０!AG316</f>
        <v>第１花国</v>
      </c>
      <c r="Q319" s="5" t="str">
        <f>+[1]※データ子２０!AK316</f>
        <v>安平</v>
      </c>
      <c r="R319" s="10" t="str">
        <f>IF([1]※データ子２０!AQ316&lt;&gt;"","◎",0)</f>
        <v>◎</v>
      </c>
      <c r="S319" s="11" t="str">
        <f>+[1]※データ子２０!AY316</f>
        <v>期待</v>
      </c>
      <c r="T319" s="3" t="str">
        <f>+[1]※データ子２０!AZ316</f>
        <v>A</v>
      </c>
      <c r="U319" s="3" t="str">
        <f>+[1]※データ子２０!BA316</f>
        <v>C</v>
      </c>
      <c r="V319" s="3" t="str">
        <f>+[1]※データ子２０!BB316</f>
        <v>A</v>
      </c>
      <c r="W319" s="3" t="str">
        <f>+[1]※データ子２０!BC316</f>
        <v>C</v>
      </c>
      <c r="X319" s="3" t="str">
        <f>+[1]※データ子２０!BD316</f>
        <v>C</v>
      </c>
      <c r="Y319" s="8" t="str">
        <f>+[1]※データ子２０!BE316</f>
        <v>B</v>
      </c>
      <c r="Z319" s="12">
        <f>+[1]※データ子２０!AS316</f>
        <v>1655794184</v>
      </c>
      <c r="AA319" s="13" t="str">
        <f>+[1]※データ子２０!AT316&amp;" "&amp;[1]※データ子２０!AU316</f>
        <v xml:space="preserve">M </v>
      </c>
    </row>
    <row r="320" spans="1:27">
      <c r="A320" s="1">
        <f>+[1]※データ子２０!B317</f>
        <v>316</v>
      </c>
      <c r="B320" s="1" t="str">
        <f>+[1]※データ子２０!F317</f>
        <v>清光５８０</v>
      </c>
      <c r="C320" s="2">
        <f>+[1]※データ子２０!G317</f>
        <v>25</v>
      </c>
      <c r="D320" s="3" t="str">
        <f>+[1]※データ子２０!H317</f>
        <v>南</v>
      </c>
      <c r="E320" s="4">
        <f>+[1]※データ子２０!I317</f>
        <v>1655794139</v>
      </c>
      <c r="F320" s="5">
        <f>+[1]※データ子２０!U317</f>
        <v>6</v>
      </c>
      <c r="G320" s="5" t="str">
        <f>+[1]※データ子２０!E317</f>
        <v>去勢</v>
      </c>
      <c r="H320" s="6">
        <f>+[1]※データ子２０!M317</f>
        <v>45870</v>
      </c>
      <c r="I320" s="5">
        <f>+[1]※データ子２０!BG317</f>
        <v>292</v>
      </c>
      <c r="J320" s="5" t="str">
        <f>+[1]※データ子２０!W317</f>
        <v>金太郎３</v>
      </c>
      <c r="K320" s="5" t="str">
        <f>+[1]※データ子２０!P317</f>
        <v>みほの２</v>
      </c>
      <c r="L320" s="7">
        <f>IF(AC320=0,0,LOOKUP(AC320,'[1]コード（登録区分）'!A:A,'[1]コード（登録区分）'!B:B))</f>
        <v>0</v>
      </c>
      <c r="M320" s="8">
        <f>+[1]※データ子２０!R317</f>
        <v>2649911</v>
      </c>
      <c r="N320" s="9">
        <f>+[1]※データ子２０!T317</f>
        <v>81</v>
      </c>
      <c r="O320" s="5" t="str">
        <f>+[1]※データ子２０!AB317</f>
        <v>平茂晴</v>
      </c>
      <c r="P320" s="5" t="str">
        <f>+[1]※データ子２０!AG317</f>
        <v>勝忠平</v>
      </c>
      <c r="Q320" s="5" t="str">
        <f>+[1]※データ子２０!AK317</f>
        <v>安福久</v>
      </c>
      <c r="R320" s="10" t="str">
        <f>IF([1]※データ子２０!AQ317&lt;&gt;"","◎",0)</f>
        <v>◎</v>
      </c>
      <c r="S320" s="11" t="str">
        <f>+[1]※データ子２０!AY317</f>
        <v>期待</v>
      </c>
      <c r="T320" s="3" t="str">
        <f>+[1]※データ子２０!AZ317</f>
        <v>A</v>
      </c>
      <c r="U320" s="3" t="str">
        <f>+[1]※データ子２０!BA317</f>
        <v>C</v>
      </c>
      <c r="V320" s="3" t="str">
        <f>+[1]※データ子２０!BB317</f>
        <v>A</v>
      </c>
      <c r="W320" s="3" t="str">
        <f>+[1]※データ子２０!BC317</f>
        <v>C</v>
      </c>
      <c r="X320" s="3" t="str">
        <f>+[1]※データ子２０!BD317</f>
        <v>C</v>
      </c>
      <c r="Y320" s="8" t="str">
        <f>+[1]※データ子２０!BE317</f>
        <v>B</v>
      </c>
      <c r="Z320" s="12">
        <f>+[1]※データ子２０!AS317</f>
        <v>1655794139</v>
      </c>
      <c r="AA320" s="13" t="str">
        <f>+[1]※データ子２０!AT317&amp;" "&amp;[1]※データ子２０!AU317</f>
        <v xml:space="preserve">M </v>
      </c>
    </row>
    <row r="321" spans="1:27" ht="31.75">
      <c r="A321" s="1">
        <f>+[1]※データ子２０!B318</f>
        <v>317</v>
      </c>
      <c r="B321" s="1" t="str">
        <f>+[1]※データ子２０!F318</f>
        <v>清光５７８</v>
      </c>
      <c r="C321" s="2">
        <f>+[1]※データ子２０!G318</f>
        <v>25</v>
      </c>
      <c r="D321" s="3" t="str">
        <f>+[1]※データ子２０!H318</f>
        <v>南</v>
      </c>
      <c r="E321" s="4">
        <f>+[1]※データ子２０!I318</f>
        <v>1655794115</v>
      </c>
      <c r="F321" s="5">
        <f>+[1]※データ子２０!U318</f>
        <v>1</v>
      </c>
      <c r="G321" s="5" t="str">
        <f>+[1]※データ子２０!E318</f>
        <v>去勢</v>
      </c>
      <c r="H321" s="6">
        <f>+[1]※データ子２０!M318</f>
        <v>45866</v>
      </c>
      <c r="I321" s="5">
        <f>+[1]※データ子２０!BG318</f>
        <v>296</v>
      </c>
      <c r="J321" s="5" t="str">
        <f>+[1]※データ子２０!W318</f>
        <v>美国桜</v>
      </c>
      <c r="K321" s="5" t="str">
        <f>+[1]※データ子２０!P318</f>
        <v>ひさただはな</v>
      </c>
      <c r="L321" s="7">
        <f>IF(AC321=0,0,LOOKUP(AC321,'[1]コード（登録区分）'!A:A,'[1]コード（登録区分）'!B:B))</f>
        <v>0</v>
      </c>
      <c r="M321" s="8">
        <f>+[1]※データ子２０!R318</f>
        <v>2878540</v>
      </c>
      <c r="N321" s="9">
        <f>+[1]※データ子２０!T318</f>
        <v>80.3</v>
      </c>
      <c r="O321" s="5" t="str">
        <f>+[1]※データ子２０!AB318</f>
        <v>安福久</v>
      </c>
      <c r="P321" s="5" t="str">
        <f>+[1]※データ子２０!AG318</f>
        <v>勝忠平</v>
      </c>
      <c r="Q321" s="5" t="str">
        <f>+[1]※データ子２０!AK318</f>
        <v>第１花国</v>
      </c>
      <c r="R321" s="10" t="str">
        <f>IF([1]※データ子２０!AQ318&lt;&gt;"","◎",0)</f>
        <v>◎</v>
      </c>
      <c r="S321" s="11" t="str">
        <f>+[1]※データ子２０!AY318</f>
        <v>期待の期待</v>
      </c>
      <c r="T321" s="3" t="str">
        <f>+[1]※データ子２０!AZ318</f>
        <v>C</v>
      </c>
      <c r="U321" s="3" t="str">
        <f>+[1]※データ子２０!BA318</f>
        <v>A</v>
      </c>
      <c r="V321" s="3" t="str">
        <f>+[1]※データ子２０!BB318</f>
        <v>C</v>
      </c>
      <c r="W321" s="3" t="str">
        <f>+[1]※データ子２０!BC318</f>
        <v>A</v>
      </c>
      <c r="X321" s="3" t="str">
        <f>+[1]※データ子２０!BD318</f>
        <v>A</v>
      </c>
      <c r="Y321" s="8" t="str">
        <f>+[1]※データ子２０!BE318</f>
        <v>B</v>
      </c>
      <c r="Z321" s="12">
        <f>+[1]※データ子２０!AS318</f>
        <v>1655794115</v>
      </c>
      <c r="AA321" s="13" t="str">
        <f>+[1]※データ子２０!AT318&amp;" "&amp;[1]※データ子２０!AU318</f>
        <v xml:space="preserve">M </v>
      </c>
    </row>
    <row r="322" spans="1:27">
      <c r="A322" s="1">
        <f>+[1]※データ子２０!B319</f>
        <v>318</v>
      </c>
      <c r="B322" s="1" t="str">
        <f>+[1]※データ子２０!F319</f>
        <v>清光５７９</v>
      </c>
      <c r="C322" s="2">
        <f>+[1]※データ子２０!G319</f>
        <v>25</v>
      </c>
      <c r="D322" s="3" t="str">
        <f>+[1]※データ子２０!H319</f>
        <v>南</v>
      </c>
      <c r="E322" s="4">
        <f>+[1]※データ子２０!I319</f>
        <v>1655794122</v>
      </c>
      <c r="F322" s="5">
        <f>+[1]※データ子２０!U319</f>
        <v>1</v>
      </c>
      <c r="G322" s="5" t="str">
        <f>+[1]※データ子２０!E319</f>
        <v>去勢</v>
      </c>
      <c r="H322" s="6">
        <f>+[1]※データ子２０!M319</f>
        <v>45867</v>
      </c>
      <c r="I322" s="5">
        <f>+[1]※データ子２０!BG319</f>
        <v>295</v>
      </c>
      <c r="J322" s="5" t="str">
        <f>+[1]※データ子２０!W319</f>
        <v>美国桜</v>
      </c>
      <c r="K322" s="5" t="str">
        <f>+[1]※データ子２０!P319</f>
        <v>まこ</v>
      </c>
      <c r="L322" s="7">
        <f>IF(AC322=0,0,LOOKUP(AC322,'[1]コード（登録区分）'!A:A,'[1]コード（登録区分）'!B:B))</f>
        <v>0</v>
      </c>
      <c r="M322" s="8">
        <f>+[1]※データ子２０!R319</f>
        <v>1935574</v>
      </c>
      <c r="N322" s="9">
        <f>+[1]※データ子２０!T319</f>
        <v>81.099999999999994</v>
      </c>
      <c r="O322" s="5" t="str">
        <f>+[1]※データ子２０!AB319</f>
        <v>北美津久</v>
      </c>
      <c r="P322" s="5" t="str">
        <f>+[1]※データ子２０!AG319</f>
        <v>幸紀雄</v>
      </c>
      <c r="Q322" s="5" t="str">
        <f>+[1]※データ子２０!AK319</f>
        <v>百合茂</v>
      </c>
      <c r="R322" s="10" t="str">
        <f>IF([1]※データ子２０!AQ319&lt;&gt;"","◎",0)</f>
        <v>◎</v>
      </c>
      <c r="S322" s="11">
        <f>+[1]※データ子２０!AY319</f>
        <v>0</v>
      </c>
      <c r="T322" s="3">
        <f>+[1]※データ子２０!AZ319</f>
        <v>0</v>
      </c>
      <c r="U322" s="3">
        <f>+[1]※データ子２０!BA319</f>
        <v>0</v>
      </c>
      <c r="V322" s="3">
        <f>+[1]※データ子２０!BB319</f>
        <v>0</v>
      </c>
      <c r="W322" s="3">
        <f>+[1]※データ子２０!BC319</f>
        <v>0</v>
      </c>
      <c r="X322" s="3">
        <f>+[1]※データ子２０!BD319</f>
        <v>0</v>
      </c>
      <c r="Y322" s="8">
        <f>+[1]※データ子２０!BE319</f>
        <v>0</v>
      </c>
      <c r="Z322" s="12">
        <f>+[1]※データ子２０!AS319</f>
        <v>1655794122</v>
      </c>
      <c r="AA322" s="13" t="str">
        <f>+[1]※データ子２０!AT319&amp;" "&amp;[1]※データ子２０!AU319</f>
        <v xml:space="preserve">M </v>
      </c>
    </row>
    <row r="323" spans="1:27">
      <c r="A323" s="1">
        <f>+[1]※データ子２０!B320</f>
        <v>319</v>
      </c>
      <c r="B323" s="1" t="str">
        <f>+[1]※データ子２０!F320</f>
        <v>清光５８３</v>
      </c>
      <c r="C323" s="2">
        <f>+[1]※データ子２０!G320</f>
        <v>25</v>
      </c>
      <c r="D323" s="3" t="str">
        <f>+[1]※データ子２０!H320</f>
        <v>南</v>
      </c>
      <c r="E323" s="4">
        <f>+[1]※データ子２０!I320</f>
        <v>1655794214</v>
      </c>
      <c r="F323" s="5">
        <f>+[1]※データ子２０!U320</f>
        <v>4</v>
      </c>
      <c r="G323" s="5" t="str">
        <f>+[1]※データ子２０!E320</f>
        <v>去勢</v>
      </c>
      <c r="H323" s="6">
        <f>+[1]※データ子２０!M320</f>
        <v>45894</v>
      </c>
      <c r="I323" s="5">
        <f>+[1]※データ子２０!BG320</f>
        <v>268</v>
      </c>
      <c r="J323" s="5" t="str">
        <f>+[1]※データ子２０!W320</f>
        <v>金太郎３</v>
      </c>
      <c r="K323" s="5" t="str">
        <f>+[1]※データ子２０!P320</f>
        <v>みらい１</v>
      </c>
      <c r="L323" s="7">
        <f>IF(AC323=0,0,LOOKUP(AC323,'[1]コード（登録区分）'!A:A,'[1]コード（登録区分）'!B:B))</f>
        <v>0</v>
      </c>
      <c r="M323" s="8">
        <f>+[1]※データ子２０!R320</f>
        <v>2756274</v>
      </c>
      <c r="N323" s="9">
        <f>+[1]※データ子２０!T320</f>
        <v>80</v>
      </c>
      <c r="O323" s="5" t="str">
        <f>+[1]※データ子２０!AB320</f>
        <v>美国桜</v>
      </c>
      <c r="P323" s="5" t="str">
        <f>+[1]※データ子２０!AG320</f>
        <v>安福久</v>
      </c>
      <c r="Q323" s="5" t="str">
        <f>+[1]※データ子２０!AK320</f>
        <v>百合茂</v>
      </c>
      <c r="R323" s="10" t="str">
        <f>IF([1]※データ子２０!AQ320&lt;&gt;"","◎",0)</f>
        <v>◎</v>
      </c>
      <c r="S323" s="11" t="str">
        <f>+[1]※データ子２０!AY320</f>
        <v>期待</v>
      </c>
      <c r="T323" s="3" t="str">
        <f>+[1]※データ子２０!AZ320</f>
        <v>B</v>
      </c>
      <c r="U323" s="3" t="str">
        <f>+[1]※データ子２０!BA320</f>
        <v>C</v>
      </c>
      <c r="V323" s="3" t="str">
        <f>+[1]※データ子２０!BB320</f>
        <v>A</v>
      </c>
      <c r="W323" s="3" t="str">
        <f>+[1]※データ子２０!BC320</f>
        <v>C</v>
      </c>
      <c r="X323" s="3" t="str">
        <f>+[1]※データ子２０!BD320</f>
        <v>C</v>
      </c>
      <c r="Y323" s="8" t="str">
        <f>+[1]※データ子２０!BE320</f>
        <v>B</v>
      </c>
      <c r="Z323" s="12">
        <f>+[1]※データ子２０!AS320</f>
        <v>1655794214</v>
      </c>
      <c r="AA323" s="13" t="str">
        <f>+[1]※データ子２０!AT320&amp;" "&amp;[1]※データ子２０!AU320</f>
        <v xml:space="preserve">M </v>
      </c>
    </row>
    <row r="324" spans="1:27" ht="31.75">
      <c r="A324" s="1">
        <f>+[1]※データ子２０!B321</f>
        <v>320</v>
      </c>
      <c r="B324" s="1" t="str">
        <f>+[1]※データ子２０!F321</f>
        <v>せいこう５１０</v>
      </c>
      <c r="C324" s="2">
        <f>+[1]※データ子２０!G321</f>
        <v>25</v>
      </c>
      <c r="D324" s="3" t="str">
        <f>+[1]※データ子２０!H321</f>
        <v>南</v>
      </c>
      <c r="E324" s="4">
        <f>+[1]※データ子２０!I321</f>
        <v>1655794146</v>
      </c>
      <c r="F324" s="5">
        <f>+[1]※データ子２０!U321</f>
        <v>3</v>
      </c>
      <c r="G324" s="5" t="str">
        <f>+[1]※データ子２０!E321</f>
        <v>雌</v>
      </c>
      <c r="H324" s="6">
        <f>+[1]※データ子２０!M321</f>
        <v>45877</v>
      </c>
      <c r="I324" s="5">
        <f>+[1]※データ子２０!BG321</f>
        <v>285</v>
      </c>
      <c r="J324" s="5" t="str">
        <f>+[1]※データ子２０!W321</f>
        <v>姫晴久</v>
      </c>
      <c r="K324" s="5" t="str">
        <f>+[1]※データ子２０!P321</f>
        <v>まゆみ</v>
      </c>
      <c r="L324" s="7">
        <f>IF(AC324=0,0,LOOKUP(AC324,'[1]コード（登録区分）'!A:A,'[1]コード（登録区分）'!B:B))</f>
        <v>0</v>
      </c>
      <c r="M324" s="8">
        <f>+[1]※データ子２０!R321</f>
        <v>2794653</v>
      </c>
      <c r="N324" s="9">
        <f>+[1]※データ子２０!T321</f>
        <v>80.7</v>
      </c>
      <c r="O324" s="5" t="str">
        <f>+[1]※データ子２０!AB321</f>
        <v>美国桜</v>
      </c>
      <c r="P324" s="5" t="str">
        <f>+[1]※データ子２０!AG321</f>
        <v>勝乃幸</v>
      </c>
      <c r="Q324" s="5" t="str">
        <f>+[1]※データ子２０!AK321</f>
        <v>安福久</v>
      </c>
      <c r="R324" s="10" t="str">
        <f>IF([1]※データ子２０!AQ321&lt;&gt;"","◎",0)</f>
        <v>◎</v>
      </c>
      <c r="S324" s="11" t="str">
        <f>+[1]※データ子２０!AY321</f>
        <v>期待の期待</v>
      </c>
      <c r="T324" s="3" t="str">
        <f>+[1]※データ子２０!AZ321</f>
        <v>B</v>
      </c>
      <c r="U324" s="3" t="str">
        <f>+[1]※データ子２０!BA321</f>
        <v>A</v>
      </c>
      <c r="V324" s="3" t="str">
        <f>+[1]※データ子２０!BB321</f>
        <v>A</v>
      </c>
      <c r="W324" s="3" t="str">
        <f>+[1]※データ子２０!BC321</f>
        <v>B</v>
      </c>
      <c r="X324" s="3" t="str">
        <f>+[1]※データ子２０!BD321</f>
        <v>A</v>
      </c>
      <c r="Y324" s="8" t="str">
        <f>+[1]※データ子２０!BE321</f>
        <v>A</v>
      </c>
      <c r="Z324" s="12">
        <f>+[1]※データ子２０!AS321</f>
        <v>1655794146</v>
      </c>
      <c r="AA324" s="13" t="str">
        <f>+[1]※データ子２０!AT321&amp;" "&amp;[1]※データ子２０!AU321</f>
        <v xml:space="preserve">M </v>
      </c>
    </row>
    <row r="325" spans="1:27" ht="31.75">
      <c r="A325" s="1">
        <f>+[1]※データ子２０!B322</f>
        <v>321</v>
      </c>
      <c r="B325" s="1" t="str">
        <f>+[1]※データ子２０!F322</f>
        <v>せいこう５１１</v>
      </c>
      <c r="C325" s="2">
        <f>+[1]※データ子２０!G322</f>
        <v>25</v>
      </c>
      <c r="D325" s="3" t="str">
        <f>+[1]※データ子２０!H322</f>
        <v>南</v>
      </c>
      <c r="E325" s="4">
        <f>+[1]※データ子２０!I322</f>
        <v>1655794153</v>
      </c>
      <c r="F325" s="5">
        <f>+[1]※データ子２０!U322</f>
        <v>4</v>
      </c>
      <c r="G325" s="5" t="str">
        <f>+[1]※データ子２０!E322</f>
        <v>雌</v>
      </c>
      <c r="H325" s="6">
        <f>+[1]※データ子２０!M322</f>
        <v>45878</v>
      </c>
      <c r="I325" s="5">
        <f>+[1]※データ子２０!BG322</f>
        <v>284</v>
      </c>
      <c r="J325" s="5" t="str">
        <f>+[1]※データ子２０!W322</f>
        <v>幸男</v>
      </c>
      <c r="K325" s="5" t="str">
        <f>+[1]※データ子２０!P322</f>
        <v>のぞみ１</v>
      </c>
      <c r="L325" s="7">
        <f>IF(AC325=0,0,LOOKUP(AC325,'[1]コード（登録区分）'!A:A,'[1]コード（登録区分）'!B:B))</f>
        <v>0</v>
      </c>
      <c r="M325" s="8">
        <f>+[1]※データ子２０!R322</f>
        <v>2734955</v>
      </c>
      <c r="N325" s="9">
        <f>+[1]※データ子２０!T322</f>
        <v>79.599999999999994</v>
      </c>
      <c r="O325" s="5" t="str">
        <f>+[1]※データ子２０!AB322</f>
        <v>幸紀雄</v>
      </c>
      <c r="P325" s="5" t="str">
        <f>+[1]※データ子２０!AG322</f>
        <v>安福久</v>
      </c>
      <c r="Q325" s="5" t="str">
        <f>+[1]※データ子２０!AK322</f>
        <v>華春福</v>
      </c>
      <c r="R325" s="10" t="str">
        <f>IF([1]※データ子２０!AQ322&lt;&gt;"","◎",0)</f>
        <v>◎</v>
      </c>
      <c r="S325" s="11" t="str">
        <f>+[1]※データ子２０!AY322</f>
        <v>期待の期待</v>
      </c>
      <c r="T325" s="3" t="str">
        <f>+[1]※データ子２０!AZ322</f>
        <v>B</v>
      </c>
      <c r="U325" s="3" t="str">
        <f>+[1]※データ子２０!BA322</f>
        <v>A</v>
      </c>
      <c r="V325" s="3" t="str">
        <f>+[1]※データ子２０!BB322</f>
        <v>B</v>
      </c>
      <c r="W325" s="3" t="str">
        <f>+[1]※データ子２０!BC322</f>
        <v>A</v>
      </c>
      <c r="X325" s="3" t="str">
        <f>+[1]※データ子２０!BD322</f>
        <v>A</v>
      </c>
      <c r="Y325" s="8" t="str">
        <f>+[1]※データ子２０!BE322</f>
        <v>A</v>
      </c>
      <c r="Z325" s="12">
        <f>+[1]※データ子２０!AS322</f>
        <v>1655794153</v>
      </c>
      <c r="AA325" s="13" t="str">
        <f>+[1]※データ子２０!AT322&amp;" "&amp;[1]※データ子２０!AU322</f>
        <v xml:space="preserve">M </v>
      </c>
    </row>
    <row r="326" spans="1:27">
      <c r="A326" s="1">
        <f>+[1]※データ子２０!B323</f>
        <v>322</v>
      </c>
      <c r="B326" s="1" t="str">
        <f>+[1]※データ子２０!F323</f>
        <v>せいこう５１３</v>
      </c>
      <c r="C326" s="2">
        <f>+[1]※データ子２０!G323</f>
        <v>25</v>
      </c>
      <c r="D326" s="3" t="str">
        <f>+[1]※データ子２０!H323</f>
        <v>南</v>
      </c>
      <c r="E326" s="4">
        <f>+[1]※データ子２０!I323</f>
        <v>1655794177</v>
      </c>
      <c r="F326" s="5">
        <f>+[1]※データ子２０!U323</f>
        <v>6</v>
      </c>
      <c r="G326" s="5" t="str">
        <f>+[1]※データ子２０!E323</f>
        <v>雌</v>
      </c>
      <c r="H326" s="6">
        <f>+[1]※データ子２０!M323</f>
        <v>45882</v>
      </c>
      <c r="I326" s="5">
        <f>+[1]※データ子２０!BG323</f>
        <v>280</v>
      </c>
      <c r="J326" s="5" t="str">
        <f>+[1]※データ子２０!W323</f>
        <v>姫晴久</v>
      </c>
      <c r="K326" s="5" t="str">
        <f>+[1]※データ子２０!P323</f>
        <v>みほの１</v>
      </c>
      <c r="L326" s="7">
        <f>IF(AC326=0,0,LOOKUP(AC326,'[1]コード（登録区分）'!A:A,'[1]コード（登録区分）'!B:B))</f>
        <v>0</v>
      </c>
      <c r="M326" s="8">
        <f>+[1]※データ子２０!R323</f>
        <v>2605757</v>
      </c>
      <c r="N326" s="9">
        <f>+[1]※データ子２０!T323</f>
        <v>81.7</v>
      </c>
      <c r="O326" s="5" t="str">
        <f>+[1]※データ子２０!AB323</f>
        <v>平茂晴</v>
      </c>
      <c r="P326" s="5" t="str">
        <f>+[1]※データ子２０!AG323</f>
        <v>勝忠平</v>
      </c>
      <c r="Q326" s="5" t="str">
        <f>+[1]※データ子２０!AK323</f>
        <v>安福久</v>
      </c>
      <c r="R326" s="10" t="str">
        <f>IF([1]※データ子２０!AQ323&lt;&gt;"","◎",0)</f>
        <v>◎</v>
      </c>
      <c r="S326" s="11" t="str">
        <f>+[1]※データ子２０!AY323</f>
        <v>期待</v>
      </c>
      <c r="T326" s="3" t="str">
        <f>+[1]※データ子２０!AZ323</f>
        <v>B</v>
      </c>
      <c r="U326" s="3" t="str">
        <f>+[1]※データ子２０!BA323</f>
        <v>B</v>
      </c>
      <c r="V326" s="3" t="str">
        <f>+[1]※データ子２０!BB323</f>
        <v>A</v>
      </c>
      <c r="W326" s="3" t="str">
        <f>+[1]※データ子２０!BC323</f>
        <v>C</v>
      </c>
      <c r="X326" s="3" t="str">
        <f>+[1]※データ子２０!BD323</f>
        <v>C</v>
      </c>
      <c r="Y326" s="8" t="str">
        <f>+[1]※データ子２０!BE323</f>
        <v>A</v>
      </c>
      <c r="Z326" s="12">
        <f>+[1]※データ子２０!AS323</f>
        <v>1655794177</v>
      </c>
      <c r="AA326" s="13" t="str">
        <f>+[1]※データ子２０!AT323&amp;" "&amp;[1]※データ子２０!AU323</f>
        <v xml:space="preserve">M </v>
      </c>
    </row>
    <row r="327" spans="1:27">
      <c r="A327" s="1">
        <f>+[1]※データ子２０!B324</f>
        <v>323</v>
      </c>
      <c r="B327" s="1" t="str">
        <f>+[1]※データ子２０!F324</f>
        <v>せいこう５１４</v>
      </c>
      <c r="C327" s="2">
        <f>+[1]※データ子２０!G324</f>
        <v>25</v>
      </c>
      <c r="D327" s="3" t="str">
        <f>+[1]※データ子２０!H324</f>
        <v>南</v>
      </c>
      <c r="E327" s="4">
        <f>+[1]※データ子２０!I324</f>
        <v>1655794191</v>
      </c>
      <c r="F327" s="5">
        <f>+[1]※データ子２０!U324</f>
        <v>4</v>
      </c>
      <c r="G327" s="5" t="str">
        <f>+[1]※データ子２０!E324</f>
        <v>雌</v>
      </c>
      <c r="H327" s="6">
        <f>+[1]※データ子２０!M324</f>
        <v>45883</v>
      </c>
      <c r="I327" s="5">
        <f>+[1]※データ子２０!BG324</f>
        <v>279</v>
      </c>
      <c r="J327" s="5" t="str">
        <f>+[1]※データ子２０!W324</f>
        <v>姫晴久</v>
      </c>
      <c r="K327" s="5" t="str">
        <f>+[1]※データ子２０!P324</f>
        <v>せいこう３０８</v>
      </c>
      <c r="L327" s="7">
        <f>IF(AC327=0,0,LOOKUP(AC327,'[1]コード（登録区分）'!A:A,'[1]コード（登録区分）'!B:B))</f>
        <v>0</v>
      </c>
      <c r="M327" s="8">
        <f>+[1]※データ子２０!R324</f>
        <v>2767545</v>
      </c>
      <c r="N327" s="9">
        <f>+[1]※データ子２０!T324</f>
        <v>79.2</v>
      </c>
      <c r="O327" s="5" t="str">
        <f>+[1]※データ子２０!AB324</f>
        <v>美国桜</v>
      </c>
      <c r="P327" s="5" t="str">
        <f>+[1]※データ子２０!AG324</f>
        <v>金太郎３</v>
      </c>
      <c r="Q327" s="5" t="str">
        <f>+[1]※データ子２０!AK324</f>
        <v>安福久</v>
      </c>
      <c r="R327" s="10" t="str">
        <f>IF([1]※データ子２０!AQ324&lt;&gt;"","◎",0)</f>
        <v>◎</v>
      </c>
      <c r="S327" s="11" t="str">
        <f>+[1]※データ子２０!AY324</f>
        <v>期待</v>
      </c>
      <c r="T327" s="3" t="str">
        <f>+[1]※データ子２０!AZ324</f>
        <v>B</v>
      </c>
      <c r="U327" s="3" t="str">
        <f>+[1]※データ子２０!BA324</f>
        <v>A</v>
      </c>
      <c r="V327" s="3" t="str">
        <f>+[1]※データ子２０!BB324</f>
        <v>A</v>
      </c>
      <c r="W327" s="3" t="str">
        <f>+[1]※データ子２０!BC324</f>
        <v>B</v>
      </c>
      <c r="X327" s="3" t="str">
        <f>+[1]※データ子２０!BD324</f>
        <v>A</v>
      </c>
      <c r="Y327" s="8" t="str">
        <f>+[1]※データ子２０!BE324</f>
        <v>A</v>
      </c>
      <c r="Z327" s="12">
        <f>+[1]※データ子２０!AS324</f>
        <v>1655794191</v>
      </c>
      <c r="AA327" s="13" t="str">
        <f>+[1]※データ子２０!AT324&amp;" "&amp;[1]※データ子２０!AU324</f>
        <v xml:space="preserve">M </v>
      </c>
    </row>
    <row r="328" spans="1:27">
      <c r="A328" s="1">
        <f>+[1]※データ子２０!B325</f>
        <v>324</v>
      </c>
      <c r="B328" s="1" t="str">
        <f>+[1]※データ子２０!F325</f>
        <v>せいこう５１５</v>
      </c>
      <c r="C328" s="2">
        <f>+[1]※データ子２０!G325</f>
        <v>25</v>
      </c>
      <c r="D328" s="3" t="str">
        <f>+[1]※データ子２０!H325</f>
        <v>南</v>
      </c>
      <c r="E328" s="4">
        <f>+[1]※データ子２０!I325</f>
        <v>1655794207</v>
      </c>
      <c r="F328" s="5">
        <f>+[1]※データ子２０!U325</f>
        <v>7</v>
      </c>
      <c r="G328" s="5" t="str">
        <f>+[1]※データ子２０!E325</f>
        <v>雌</v>
      </c>
      <c r="H328" s="6">
        <f>+[1]※データ子２０!M325</f>
        <v>45884</v>
      </c>
      <c r="I328" s="5">
        <f>+[1]※データ子２０!BG325</f>
        <v>278</v>
      </c>
      <c r="J328" s="5" t="str">
        <f>+[1]※データ子２０!W325</f>
        <v>金太郎３</v>
      </c>
      <c r="K328" s="5" t="str">
        <f>+[1]※データ子２０!P325</f>
        <v>ただひさ</v>
      </c>
      <c r="L328" s="7">
        <f>IF(AC328=0,0,LOOKUP(AC328,'[1]コード（登録区分）'!A:A,'[1]コード（登録区分）'!B:B))</f>
        <v>0</v>
      </c>
      <c r="M328" s="8">
        <f>+[1]※データ子２０!R325</f>
        <v>1741567</v>
      </c>
      <c r="N328" s="9">
        <f>+[1]※データ子２０!T325</f>
        <v>81</v>
      </c>
      <c r="O328" s="5" t="str">
        <f>+[1]※データ子２０!AB325</f>
        <v>安福久</v>
      </c>
      <c r="P328" s="5" t="str">
        <f>+[1]※データ子２０!AG325</f>
        <v>勝忠平</v>
      </c>
      <c r="Q328" s="5" t="str">
        <f>+[1]※データ子２０!AK325</f>
        <v>安福１６５の９</v>
      </c>
      <c r="R328" s="10" t="str">
        <f>IF([1]※データ子２０!AQ325&lt;&gt;"","◎",0)</f>
        <v>◎</v>
      </c>
      <c r="S328" s="11" t="str">
        <f>+[1]※データ子２０!AY325</f>
        <v>期待</v>
      </c>
      <c r="T328" s="3" t="str">
        <f>+[1]※データ子２０!AZ325</f>
        <v>A</v>
      </c>
      <c r="U328" s="3" t="str">
        <f>+[1]※データ子２０!BA325</f>
        <v>B</v>
      </c>
      <c r="V328" s="3" t="str">
        <f>+[1]※データ子２０!BB325</f>
        <v>B</v>
      </c>
      <c r="W328" s="3" t="str">
        <f>+[1]※データ子２０!BC325</f>
        <v>B</v>
      </c>
      <c r="X328" s="3" t="str">
        <f>+[1]※データ子２０!BD325</f>
        <v>B</v>
      </c>
      <c r="Y328" s="8" t="str">
        <f>+[1]※データ子２０!BE325</f>
        <v>A</v>
      </c>
      <c r="Z328" s="12">
        <f>+[1]※データ子２０!AS325</f>
        <v>1655794207</v>
      </c>
      <c r="AA328" s="13" t="str">
        <f>+[1]※データ子２０!AT325&amp;" "&amp;[1]※データ子２０!AU325</f>
        <v xml:space="preserve">M </v>
      </c>
    </row>
    <row r="329" spans="1:27">
      <c r="A329" s="1">
        <f>+[1]※データ子２０!B326</f>
        <v>325</v>
      </c>
      <c r="B329" s="1" t="str">
        <f>+[1]※データ子２０!F326</f>
        <v>金幸和</v>
      </c>
      <c r="C329" s="2">
        <f>+[1]※データ子２０!G326</f>
        <v>25</v>
      </c>
      <c r="D329" s="3" t="str">
        <f>+[1]※データ子２０!H326</f>
        <v>南</v>
      </c>
      <c r="E329" s="4">
        <f>+[1]※データ子２０!I326</f>
        <v>1699189601</v>
      </c>
      <c r="F329" s="5">
        <f>+[1]※データ子２０!U326</f>
        <v>6</v>
      </c>
      <c r="G329" s="5" t="str">
        <f>+[1]※データ子２０!E326</f>
        <v>去勢</v>
      </c>
      <c r="H329" s="6">
        <f>+[1]※データ子２０!M326</f>
        <v>45857</v>
      </c>
      <c r="I329" s="5">
        <f>+[1]※データ子２０!BG326</f>
        <v>305</v>
      </c>
      <c r="J329" s="5" t="str">
        <f>+[1]※データ子２０!W326</f>
        <v>幸男</v>
      </c>
      <c r="K329" s="5" t="str">
        <f>+[1]※データ子２０!P326</f>
        <v>かず３０</v>
      </c>
      <c r="L329" s="7">
        <f>IF(AC329=0,0,LOOKUP(AC329,'[1]コード（登録区分）'!A:A,'[1]コード（登録区分）'!B:B))</f>
        <v>0</v>
      </c>
      <c r="M329" s="8">
        <f>+[1]※データ子２０!R326</f>
        <v>1776369</v>
      </c>
      <c r="N329" s="9">
        <f>+[1]※データ子２０!T326</f>
        <v>81.7</v>
      </c>
      <c r="O329" s="5" t="str">
        <f>+[1]※データ子２０!AB326</f>
        <v>金太郎３</v>
      </c>
      <c r="P329" s="5" t="str">
        <f>+[1]※データ子２０!AG326</f>
        <v>安福久</v>
      </c>
      <c r="Q329" s="5" t="str">
        <f>+[1]※データ子２０!AK326</f>
        <v>平茂勝</v>
      </c>
      <c r="R329" s="10" t="str">
        <f>IF([1]※データ子２０!AQ326&lt;&gt;"","◎",0)</f>
        <v>◎</v>
      </c>
      <c r="S329" s="11" t="str">
        <f>+[1]※データ子２０!AY326</f>
        <v>期待</v>
      </c>
      <c r="T329" s="3" t="str">
        <f>+[1]※データ子２０!AZ326</f>
        <v>A</v>
      </c>
      <c r="U329" s="3" t="str">
        <f>+[1]※データ子２０!BA326</f>
        <v>A</v>
      </c>
      <c r="V329" s="3" t="str">
        <f>+[1]※データ子２０!BB326</f>
        <v>B</v>
      </c>
      <c r="W329" s="3" t="str">
        <f>+[1]※データ子２０!BC326</f>
        <v>B</v>
      </c>
      <c r="X329" s="3" t="str">
        <f>+[1]※データ子２０!BD326</f>
        <v>A</v>
      </c>
      <c r="Y329" s="8" t="str">
        <f>+[1]※データ子２０!BE326</f>
        <v>A</v>
      </c>
      <c r="Z329" s="12">
        <f>+[1]※データ子２０!AS326</f>
        <v>1699189601</v>
      </c>
      <c r="AA329" s="13" t="str">
        <f>+[1]※データ子２０!AT326&amp;" "&amp;[1]※データ子２０!AU326</f>
        <v xml:space="preserve">ｍ </v>
      </c>
    </row>
    <row r="330" spans="1:27">
      <c r="A330" s="1">
        <f>+[1]※データ子２０!B327</f>
        <v>326</v>
      </c>
      <c r="B330" s="1" t="str">
        <f>+[1]※データ子２０!F327</f>
        <v>幸耕茂</v>
      </c>
      <c r="C330" s="2">
        <f>+[1]※データ子２０!G327</f>
        <v>25</v>
      </c>
      <c r="D330" s="3" t="str">
        <f>+[1]※データ子２０!H327</f>
        <v>南</v>
      </c>
      <c r="E330" s="4">
        <f>+[1]※データ子２０!I327</f>
        <v>1655795013</v>
      </c>
      <c r="F330" s="5">
        <f>+[1]※データ子２０!U327</f>
        <v>7</v>
      </c>
      <c r="G330" s="5" t="str">
        <f>+[1]※データ子２０!E327</f>
        <v>去勢</v>
      </c>
      <c r="H330" s="6">
        <f>+[1]※データ子２０!M327</f>
        <v>45878</v>
      </c>
      <c r="I330" s="5">
        <f>+[1]※データ子２０!BG327</f>
        <v>284</v>
      </c>
      <c r="J330" s="5" t="str">
        <f>+[1]※データ子２０!W327</f>
        <v>幸男</v>
      </c>
      <c r="K330" s="5" t="str">
        <f>+[1]※データ子２０!P327</f>
        <v>こうの１</v>
      </c>
      <c r="L330" s="7">
        <f>IF(AC330=0,0,LOOKUP(AC330,'[1]コード（登録区分）'!A:A,'[1]コード（登録区分）'!B:B))</f>
        <v>0</v>
      </c>
      <c r="M330" s="8">
        <f>+[1]※データ子２０!R327</f>
        <v>2592486</v>
      </c>
      <c r="N330" s="9">
        <f>+[1]※データ子２０!T327</f>
        <v>81</v>
      </c>
      <c r="O330" s="5" t="str">
        <f>+[1]※データ子２０!AB327</f>
        <v>耕富士</v>
      </c>
      <c r="P330" s="5" t="str">
        <f>+[1]※データ子２０!AG327</f>
        <v>百合茂</v>
      </c>
      <c r="Q330" s="5" t="str">
        <f>+[1]※データ子２０!AK327</f>
        <v>安福久</v>
      </c>
      <c r="R330" s="10" t="str">
        <f>IF([1]※データ子２０!AQ327&lt;&gt;"","◎",0)</f>
        <v>◎</v>
      </c>
      <c r="S330" s="11" t="str">
        <f>+[1]※データ子２０!AY327</f>
        <v>期待</v>
      </c>
      <c r="T330" s="3" t="str">
        <f>+[1]※データ子２０!AZ327</f>
        <v>B</v>
      </c>
      <c r="U330" s="3" t="str">
        <f>+[1]※データ子２０!BA327</f>
        <v>A</v>
      </c>
      <c r="V330" s="3" t="str">
        <f>+[1]※データ子２０!BB327</f>
        <v>A</v>
      </c>
      <c r="W330" s="3" t="str">
        <f>+[1]※データ子２０!BC327</f>
        <v>A</v>
      </c>
      <c r="X330" s="3" t="str">
        <f>+[1]※データ子２０!BD327</f>
        <v>A</v>
      </c>
      <c r="Y330" s="8" t="str">
        <f>+[1]※データ子２０!BE327</f>
        <v>A</v>
      </c>
      <c r="Z330" s="12">
        <f>+[1]※データ子２０!AS327</f>
        <v>1655795013</v>
      </c>
      <c r="AA330" s="13" t="str">
        <f>+[1]※データ子２０!AT327&amp;" "&amp;[1]※データ子２０!AU327</f>
        <v xml:space="preserve">ｍ </v>
      </c>
    </row>
    <row r="331" spans="1:27">
      <c r="A331" s="1">
        <f>+[1]※データ子２０!B328</f>
        <v>327</v>
      </c>
      <c r="B331" s="1" t="str">
        <f>+[1]※データ子２０!F328</f>
        <v>朱津金</v>
      </c>
      <c r="C331" s="2">
        <f>+[1]※データ子２０!G328</f>
        <v>25</v>
      </c>
      <c r="D331" s="3" t="str">
        <f>+[1]※データ子２０!H328</f>
        <v>南</v>
      </c>
      <c r="E331" s="4">
        <f>+[1]※データ子２０!I328</f>
        <v>1655795020</v>
      </c>
      <c r="F331" s="5">
        <f>+[1]※データ子２０!U328</f>
        <v>5</v>
      </c>
      <c r="G331" s="5" t="str">
        <f>+[1]※データ子２０!E328</f>
        <v>去勢</v>
      </c>
      <c r="H331" s="6">
        <f>+[1]※データ子２０!M328</f>
        <v>45881</v>
      </c>
      <c r="I331" s="5">
        <f>+[1]※データ子２０!BG328</f>
        <v>281</v>
      </c>
      <c r="J331" s="5" t="str">
        <f>+[1]※データ子２０!W328</f>
        <v>美津朱里</v>
      </c>
      <c r="K331" s="5" t="str">
        <f>+[1]※データ子２０!P328</f>
        <v>きんせい１２９</v>
      </c>
      <c r="L331" s="7">
        <f>IF(AC331=0,0,LOOKUP(AC331,'[1]コード（登録区分）'!A:A,'[1]コード（登録区分）'!B:B))</f>
        <v>0</v>
      </c>
      <c r="M331" s="8">
        <f>+[1]※データ子２０!R328</f>
        <v>1767513</v>
      </c>
      <c r="N331" s="9">
        <f>+[1]※データ子２０!T328</f>
        <v>81</v>
      </c>
      <c r="O331" s="5" t="str">
        <f>+[1]※データ子２０!AB328</f>
        <v>金太郎３</v>
      </c>
      <c r="P331" s="5" t="str">
        <f>+[1]※データ子２０!AG328</f>
        <v>平茂晴</v>
      </c>
      <c r="Q331" s="5" t="str">
        <f>+[1]※データ子２０!AK328</f>
        <v>平茂勝</v>
      </c>
      <c r="R331" s="10" t="str">
        <f>IF([1]※データ子２０!AQ328&lt;&gt;"","◎",0)</f>
        <v>◎</v>
      </c>
      <c r="S331" s="11" t="str">
        <f>+[1]※データ子２０!AY328</f>
        <v>期待</v>
      </c>
      <c r="T331" s="3" t="str">
        <f>+[1]※データ子２０!AZ328</f>
        <v>C</v>
      </c>
      <c r="U331" s="3" t="str">
        <f>+[1]※データ子２０!BA328</f>
        <v>A</v>
      </c>
      <c r="V331" s="3" t="str">
        <f>+[1]※データ子２０!BB328</f>
        <v>C</v>
      </c>
      <c r="W331" s="3" t="str">
        <f>+[1]※データ子２０!BC328</f>
        <v>C</v>
      </c>
      <c r="X331" s="3" t="str">
        <f>+[1]※データ子２０!BD328</f>
        <v>B</v>
      </c>
      <c r="Y331" s="8" t="str">
        <f>+[1]※データ子２０!BE328</f>
        <v>A</v>
      </c>
      <c r="Z331" s="12">
        <f>+[1]※データ子２０!AS328</f>
        <v>1655795020</v>
      </c>
      <c r="AA331" s="13" t="str">
        <f>+[1]※データ子２０!AT328&amp;" "&amp;[1]※データ子２０!AU328</f>
        <v xml:space="preserve">ｍ </v>
      </c>
    </row>
    <row r="332" spans="1:27" ht="31.75">
      <c r="A332" s="1">
        <f>+[1]※データ子２０!B329</f>
        <v>328</v>
      </c>
      <c r="B332" s="1" t="str">
        <f>+[1]※データ子２０!F329</f>
        <v>美津勝</v>
      </c>
      <c r="C332" s="2">
        <f>+[1]※データ子２０!G329</f>
        <v>25</v>
      </c>
      <c r="D332" s="3" t="str">
        <f>+[1]※データ子２０!H329</f>
        <v>南</v>
      </c>
      <c r="E332" s="4">
        <f>+[1]※データ子２０!I329</f>
        <v>1655794993</v>
      </c>
      <c r="F332" s="5">
        <f>+[1]※データ子２０!U329</f>
        <v>3</v>
      </c>
      <c r="G332" s="5" t="str">
        <f>+[1]※データ子２０!E329</f>
        <v>去勢</v>
      </c>
      <c r="H332" s="6">
        <f>+[1]※データ子２０!M329</f>
        <v>45868</v>
      </c>
      <c r="I332" s="5">
        <f>+[1]※データ子２０!BG329</f>
        <v>294</v>
      </c>
      <c r="J332" s="5" t="str">
        <f>+[1]※データ子２０!W329</f>
        <v>美津朱里</v>
      </c>
      <c r="K332" s="5" t="str">
        <f>+[1]※データ子２０!P329</f>
        <v>みなのさち</v>
      </c>
      <c r="L332" s="7">
        <f>IF(AC332=0,0,LOOKUP(AC332,'[1]コード（登録区分）'!A:A,'[1]コード（登録区分）'!B:B))</f>
        <v>0</v>
      </c>
      <c r="M332" s="8">
        <f>+[1]※データ子２０!R329</f>
        <v>1894630</v>
      </c>
      <c r="N332" s="9">
        <f>+[1]※データ子２０!T329</f>
        <v>81.3</v>
      </c>
      <c r="O332" s="5" t="str">
        <f>+[1]※データ子２０!AB329</f>
        <v>勝乃幸</v>
      </c>
      <c r="P332" s="5" t="str">
        <f>+[1]※データ子２０!AG329</f>
        <v>安福久</v>
      </c>
      <c r="Q332" s="5" t="str">
        <f>+[1]※データ子２０!AK329</f>
        <v>勝忠平</v>
      </c>
      <c r="R332" s="10" t="str">
        <f>IF([1]※データ子２０!AQ329&lt;&gt;"","◎",0)</f>
        <v>◎</v>
      </c>
      <c r="S332" s="11" t="str">
        <f>+[1]※データ子２０!AY329</f>
        <v>期待の期待</v>
      </c>
      <c r="T332" s="3" t="str">
        <f>+[1]※データ子２０!AZ329</f>
        <v>C</v>
      </c>
      <c r="U332" s="3" t="str">
        <f>+[1]※データ子２０!BA329</f>
        <v>A</v>
      </c>
      <c r="V332" s="3" t="str">
        <f>+[1]※データ子２０!BB329</f>
        <v>C</v>
      </c>
      <c r="W332" s="3" t="str">
        <f>+[1]※データ子２０!BC329</f>
        <v>B</v>
      </c>
      <c r="X332" s="3" t="str">
        <f>+[1]※データ子２０!BD329</f>
        <v>A</v>
      </c>
      <c r="Y332" s="8" t="str">
        <f>+[1]※データ子２０!BE329</f>
        <v>A</v>
      </c>
      <c r="Z332" s="12">
        <f>+[1]※データ子２０!AS329</f>
        <v>1655794993</v>
      </c>
      <c r="AA332" s="13" t="str">
        <f>+[1]※データ子２０!AT329&amp;" "&amp;[1]※データ子２０!AU329</f>
        <v xml:space="preserve">ｍ </v>
      </c>
    </row>
    <row r="333" spans="1:27">
      <c r="A333" s="1">
        <f>+[1]※データ子２０!B330</f>
        <v>329</v>
      </c>
      <c r="B333" s="1" t="str">
        <f>+[1]※データ子２０!F330</f>
        <v>勝姫晴</v>
      </c>
      <c r="C333" s="2">
        <f>+[1]※データ子２０!G330</f>
        <v>25</v>
      </c>
      <c r="D333" s="3" t="str">
        <f>+[1]※データ子２０!H330</f>
        <v>南</v>
      </c>
      <c r="E333" s="4">
        <f>+[1]※データ子２０!I330</f>
        <v>1655797659</v>
      </c>
      <c r="F333" s="5">
        <f>+[1]※データ子２０!U330</f>
        <v>6</v>
      </c>
      <c r="G333" s="5" t="str">
        <f>+[1]※データ子２０!E330</f>
        <v>去勢</v>
      </c>
      <c r="H333" s="6">
        <f>+[1]※データ子２０!M330</f>
        <v>45863</v>
      </c>
      <c r="I333" s="5">
        <f>+[1]※データ子２０!BG330</f>
        <v>299</v>
      </c>
      <c r="J333" s="5" t="str">
        <f>+[1]※データ子２０!W330</f>
        <v>姫晴久</v>
      </c>
      <c r="K333" s="5" t="str">
        <f>+[1]※データ子２０!P330</f>
        <v>かつひさひら</v>
      </c>
      <c r="L333" s="7">
        <f>IF(AC333=0,0,LOOKUP(AC333,'[1]コード（登録区分）'!A:A,'[1]コード（登録区分）'!B:B))</f>
        <v>0</v>
      </c>
      <c r="M333" s="8">
        <f>+[1]※データ子２０!R330</f>
        <v>2615676</v>
      </c>
      <c r="N333" s="9">
        <f>+[1]※データ子２０!T330</f>
        <v>79</v>
      </c>
      <c r="O333" s="5" t="str">
        <f>+[1]※データ子２０!AB330</f>
        <v>勝乃幸</v>
      </c>
      <c r="P333" s="5" t="str">
        <f>+[1]※データ子２０!AG330</f>
        <v>安福久</v>
      </c>
      <c r="Q333" s="5" t="str">
        <f>+[1]※データ子２０!AK330</f>
        <v>百合茂</v>
      </c>
      <c r="R333" s="10" t="str">
        <f>IF([1]※データ子２０!AQ330&lt;&gt;"","◎",0)</f>
        <v>◎</v>
      </c>
      <c r="S333" s="11" t="str">
        <f>+[1]※データ子２０!AY330</f>
        <v>期待</v>
      </c>
      <c r="T333" s="3" t="str">
        <f>+[1]※データ子２０!AZ330</f>
        <v>B</v>
      </c>
      <c r="U333" s="3" t="str">
        <f>+[1]※データ子２０!BA330</f>
        <v>A</v>
      </c>
      <c r="V333" s="3" t="str">
        <f>+[1]※データ子２０!BB330</f>
        <v>A</v>
      </c>
      <c r="W333" s="3" t="str">
        <f>+[1]※データ子２０!BC330</f>
        <v>A</v>
      </c>
      <c r="X333" s="3" t="str">
        <f>+[1]※データ子２０!BD330</f>
        <v>A</v>
      </c>
      <c r="Y333" s="8" t="str">
        <f>+[1]※データ子２０!BE330</f>
        <v>A</v>
      </c>
      <c r="Z333" s="12">
        <f>+[1]※データ子２０!AS330</f>
        <v>1655797659</v>
      </c>
      <c r="AA333" s="13" t="str">
        <f>+[1]※データ子２０!AT330&amp;" "&amp;[1]※データ子２０!AU330</f>
        <v>ｍ 8.1.23尿管手術</v>
      </c>
    </row>
    <row r="334" spans="1:27">
      <c r="A334" s="1">
        <f>+[1]※データ子２０!B331</f>
        <v>330</v>
      </c>
      <c r="B334" s="1" t="str">
        <f>+[1]※データ子２０!F331</f>
        <v>ちなつ５３４</v>
      </c>
      <c r="C334" s="2">
        <f>+[1]※データ子２０!G331</f>
        <v>25</v>
      </c>
      <c r="D334" s="3" t="str">
        <f>+[1]※データ子２０!H331</f>
        <v>南</v>
      </c>
      <c r="E334" s="4">
        <f>+[1]※データ子２０!I331</f>
        <v>1655795037</v>
      </c>
      <c r="F334" s="5">
        <f>+[1]※データ子２０!U331</f>
        <v>4</v>
      </c>
      <c r="G334" s="5" t="str">
        <f>+[1]※データ子２０!E331</f>
        <v>雌</v>
      </c>
      <c r="H334" s="6">
        <f>+[1]※データ子２０!M331</f>
        <v>45881</v>
      </c>
      <c r="I334" s="5">
        <f>+[1]※データ子２０!BG331</f>
        <v>281</v>
      </c>
      <c r="J334" s="5" t="str">
        <f>+[1]※データ子２０!W331</f>
        <v>幸男</v>
      </c>
      <c r="K334" s="5" t="str">
        <f>+[1]※データ子２０!P331</f>
        <v>なつ５３４ふく</v>
      </c>
      <c r="L334" s="7">
        <f>IF(AC334=0,0,LOOKUP(AC334,'[1]コード（登録区分）'!A:A,'[1]コード（登録区分）'!B:B))</f>
        <v>0</v>
      </c>
      <c r="M334" s="8">
        <f>+[1]※データ子２０!R331</f>
        <v>2699086</v>
      </c>
      <c r="N334" s="9">
        <f>+[1]※データ子２０!T331</f>
        <v>80.2</v>
      </c>
      <c r="O334" s="5" t="str">
        <f>+[1]※データ子２０!AB331</f>
        <v>福増</v>
      </c>
      <c r="P334" s="5" t="str">
        <f>+[1]※データ子２０!AG331</f>
        <v>平茂晴</v>
      </c>
      <c r="Q334" s="5" t="str">
        <f>+[1]※データ子２０!AK331</f>
        <v>平茂勝</v>
      </c>
      <c r="R334" s="10" t="str">
        <f>IF([1]※データ子２０!AQ331&lt;&gt;"","◎",0)</f>
        <v>◎</v>
      </c>
      <c r="S334" s="11" t="str">
        <f>+[1]※データ子２０!AY331</f>
        <v>期待</v>
      </c>
      <c r="T334" s="3" t="str">
        <f>+[1]※データ子２０!AZ331</f>
        <v>B</v>
      </c>
      <c r="U334" s="3" t="str">
        <f>+[1]※データ子２０!BA331</f>
        <v>A</v>
      </c>
      <c r="V334" s="3" t="str">
        <f>+[1]※データ子２０!BB331</f>
        <v>C</v>
      </c>
      <c r="W334" s="3" t="str">
        <f>+[1]※データ子２０!BC331</f>
        <v>A</v>
      </c>
      <c r="X334" s="3" t="str">
        <f>+[1]※データ子２０!BD331</f>
        <v>A</v>
      </c>
      <c r="Y334" s="8" t="str">
        <f>+[1]※データ子２０!BE331</f>
        <v>A</v>
      </c>
      <c r="Z334" s="12">
        <f>+[1]※データ子２０!AS331</f>
        <v>1655795037</v>
      </c>
      <c r="AA334" s="13" t="str">
        <f>+[1]※データ子２０!AT331&amp;" "&amp;[1]※データ子２０!AU331</f>
        <v xml:space="preserve">ｍ </v>
      </c>
    </row>
    <row r="335" spans="1:27" ht="31.75">
      <c r="A335" s="1">
        <f>+[1]※データ子２０!B332</f>
        <v>331</v>
      </c>
      <c r="B335" s="1" t="str">
        <f>+[1]※データ子２０!F332</f>
        <v>さくらつぼみ</v>
      </c>
      <c r="C335" s="2">
        <f>+[1]※データ子２０!G332</f>
        <v>25</v>
      </c>
      <c r="D335" s="3" t="str">
        <f>+[1]※データ子２０!H332</f>
        <v>南</v>
      </c>
      <c r="E335" s="4">
        <f>+[1]※データ子２０!I332</f>
        <v>1655794955</v>
      </c>
      <c r="F335" s="5">
        <f>+[1]※データ子２０!U332</f>
        <v>2</v>
      </c>
      <c r="G335" s="5" t="str">
        <f>+[1]※データ子２０!E332</f>
        <v>雌</v>
      </c>
      <c r="H335" s="6">
        <f>+[1]※データ子２０!M332</f>
        <v>45864</v>
      </c>
      <c r="I335" s="5">
        <f>+[1]※データ子２０!BG332</f>
        <v>298</v>
      </c>
      <c r="J335" s="5" t="str">
        <f>+[1]※データ子２０!W332</f>
        <v>幸男</v>
      </c>
      <c r="K335" s="5" t="str">
        <f>+[1]※データ子２０!P332</f>
        <v>さくらふぶき</v>
      </c>
      <c r="L335" s="7">
        <f>IF(AC335=0,0,LOOKUP(AC335,'[1]コード（登録区分）'!A:A,'[1]コード（登録区分）'!B:B))</f>
        <v>0</v>
      </c>
      <c r="M335" s="8">
        <f>+[1]※データ子２０!R332</f>
        <v>1914101</v>
      </c>
      <c r="N335" s="9">
        <f>+[1]※データ子２０!T332</f>
        <v>82</v>
      </c>
      <c r="O335" s="5" t="str">
        <f>+[1]※データ子２０!AB332</f>
        <v>美津照重</v>
      </c>
      <c r="P335" s="5" t="str">
        <f>+[1]※データ子２０!AG332</f>
        <v>美国桜</v>
      </c>
      <c r="Q335" s="5" t="str">
        <f>+[1]※データ子２０!AK332</f>
        <v>金太郎３</v>
      </c>
      <c r="R335" s="10" t="str">
        <f>IF([1]※データ子２０!AQ332&lt;&gt;"","◎",0)</f>
        <v>◎</v>
      </c>
      <c r="S335" s="11" t="str">
        <f>+[1]※データ子２０!AY332</f>
        <v>期待の期待</v>
      </c>
      <c r="T335" s="3" t="str">
        <f>+[1]※データ子２０!AZ332</f>
        <v>B</v>
      </c>
      <c r="U335" s="3" t="str">
        <f>+[1]※データ子２０!BA332</f>
        <v>A</v>
      </c>
      <c r="V335" s="3" t="str">
        <f>+[1]※データ子２０!BB332</f>
        <v>C</v>
      </c>
      <c r="W335" s="3" t="str">
        <f>+[1]※データ子２０!BC332</f>
        <v>A</v>
      </c>
      <c r="X335" s="3" t="str">
        <f>+[1]※データ子２０!BD332</f>
        <v>A</v>
      </c>
      <c r="Y335" s="8" t="str">
        <f>+[1]※データ子２０!BE332</f>
        <v>A</v>
      </c>
      <c r="Z335" s="12">
        <f>+[1]※データ子２０!AS332</f>
        <v>1655794955</v>
      </c>
      <c r="AA335" s="13" t="str">
        <f>+[1]※データ子２０!AT332&amp;" "&amp;[1]※データ子２０!AU332</f>
        <v xml:space="preserve">ｍ </v>
      </c>
    </row>
    <row r="336" spans="1:27" ht="31.75">
      <c r="A336" s="1">
        <f>+[1]※データ子２０!B333</f>
        <v>332</v>
      </c>
      <c r="B336" s="1" t="str">
        <f>+[1]※データ子２０!F333</f>
        <v>こしあん</v>
      </c>
      <c r="C336" s="2">
        <f>+[1]※データ子２０!G333</f>
        <v>25</v>
      </c>
      <c r="D336" s="3" t="str">
        <f>+[1]※データ子２０!H333</f>
        <v>南</v>
      </c>
      <c r="E336" s="4">
        <f>+[1]※データ子２０!I333</f>
        <v>1655795044</v>
      </c>
      <c r="F336" s="5">
        <f>+[1]※データ子２０!U333</f>
        <v>5</v>
      </c>
      <c r="G336" s="5" t="str">
        <f>+[1]※データ子２０!E333</f>
        <v>雌</v>
      </c>
      <c r="H336" s="6">
        <f>+[1]※データ子２０!M333</f>
        <v>45897</v>
      </c>
      <c r="I336" s="5">
        <f>+[1]※データ子２０!BG333</f>
        <v>265</v>
      </c>
      <c r="J336" s="5" t="str">
        <f>+[1]※データ子２０!W333</f>
        <v>幸男</v>
      </c>
      <c r="K336" s="5" t="str">
        <f>+[1]※データ子２０!P333</f>
        <v>あんこ</v>
      </c>
      <c r="L336" s="7">
        <f>IF(AC336=0,0,LOOKUP(AC336,'[1]コード（登録区分）'!A:A,'[1]コード（登録区分）'!B:B))</f>
        <v>0</v>
      </c>
      <c r="M336" s="8">
        <f>+[1]※データ子２０!R333</f>
        <v>1815336</v>
      </c>
      <c r="N336" s="9">
        <f>+[1]※データ子２０!T333</f>
        <v>81</v>
      </c>
      <c r="O336" s="5" t="str">
        <f>+[1]※データ子２０!AB333</f>
        <v>百合白清２</v>
      </c>
      <c r="P336" s="5" t="str">
        <f>+[1]※データ子２０!AG333</f>
        <v>美国桜</v>
      </c>
      <c r="Q336" s="5" t="str">
        <f>+[1]※データ子２０!AK333</f>
        <v>百合茂</v>
      </c>
      <c r="R336" s="10" t="str">
        <f>IF([1]※データ子２０!AQ333&lt;&gt;"","◎",0)</f>
        <v>◎</v>
      </c>
      <c r="S336" s="11" t="str">
        <f>+[1]※データ子２０!AY333</f>
        <v>期待の期待</v>
      </c>
      <c r="T336" s="3" t="str">
        <f>+[1]※データ子２０!AZ333</f>
        <v>A</v>
      </c>
      <c r="U336" s="3" t="str">
        <f>+[1]※データ子２０!BA333</f>
        <v>A</v>
      </c>
      <c r="V336" s="3" t="str">
        <f>+[1]※データ子２０!BB333</f>
        <v>A</v>
      </c>
      <c r="W336" s="3" t="str">
        <f>+[1]※データ子２０!BC333</f>
        <v>A</v>
      </c>
      <c r="X336" s="3" t="str">
        <f>+[1]※データ子２０!BD333</f>
        <v>A</v>
      </c>
      <c r="Y336" s="8" t="str">
        <f>+[1]※データ子２０!BE333</f>
        <v>A</v>
      </c>
      <c r="Z336" s="12">
        <f>+[1]※データ子２０!AS333</f>
        <v>1655795044</v>
      </c>
      <c r="AA336" s="13" t="str">
        <f>+[1]※データ子２０!AT333&amp;" "&amp;[1]※データ子２０!AU333</f>
        <v xml:space="preserve">ｍ </v>
      </c>
    </row>
    <row r="337" spans="1:27">
      <c r="A337" s="1">
        <f>+[1]※データ子２０!B334</f>
        <v>333</v>
      </c>
      <c r="B337" s="1" t="str">
        <f>+[1]※データ子２０!F334</f>
        <v>百合隆</v>
      </c>
      <c r="C337" s="2">
        <f>+[1]※データ子２０!G334</f>
        <v>25</v>
      </c>
      <c r="D337" s="3" t="str">
        <f>+[1]※データ子２０!H334</f>
        <v>南</v>
      </c>
      <c r="E337" s="4">
        <f>+[1]※データ子２０!I334</f>
        <v>1655794733</v>
      </c>
      <c r="F337" s="5">
        <f>+[1]※データ子２０!U334</f>
        <v>2</v>
      </c>
      <c r="G337" s="5" t="str">
        <f>+[1]※データ子２０!E334</f>
        <v>去勢</v>
      </c>
      <c r="H337" s="6">
        <f>+[1]※データ子２０!M334</f>
        <v>45865</v>
      </c>
      <c r="I337" s="5">
        <f>+[1]※データ子２０!BG334</f>
        <v>297</v>
      </c>
      <c r="J337" s="5" t="str">
        <f>+[1]※データ子２０!W334</f>
        <v>百合未来</v>
      </c>
      <c r="K337" s="5" t="str">
        <f>+[1]※データ子２０!P334</f>
        <v>さきゆり２</v>
      </c>
      <c r="L337" s="7">
        <f>IF(AC337=0,0,LOOKUP(AC337,'[1]コード（登録区分）'!A:A,'[1]コード（登録区分）'!B:B))</f>
        <v>0</v>
      </c>
      <c r="M337" s="8">
        <f>+[1]※データ子２０!R334</f>
        <v>2844098</v>
      </c>
      <c r="N337" s="9">
        <f>+[1]※データ子２０!T334</f>
        <v>79.599999999999994</v>
      </c>
      <c r="O337" s="5" t="str">
        <f>+[1]※データ子２０!AB334</f>
        <v>隆安国</v>
      </c>
      <c r="P337" s="5" t="str">
        <f>+[1]※データ子２０!AG334</f>
        <v>幸紀雄</v>
      </c>
      <c r="Q337" s="5" t="str">
        <f>+[1]※データ子２０!AK334</f>
        <v>平茂晴</v>
      </c>
      <c r="R337" s="10" t="str">
        <f>IF([1]※データ子２０!AQ334&lt;&gt;"","◎",0)</f>
        <v>◎</v>
      </c>
      <c r="S337" s="11">
        <f>+[1]※データ子２０!AY334</f>
        <v>0</v>
      </c>
      <c r="T337" s="3">
        <f>+[1]※データ子２０!AZ334</f>
        <v>0</v>
      </c>
      <c r="U337" s="3">
        <f>+[1]※データ子２０!BA334</f>
        <v>0</v>
      </c>
      <c r="V337" s="3">
        <f>+[1]※データ子２０!BB334</f>
        <v>0</v>
      </c>
      <c r="W337" s="3">
        <f>+[1]※データ子２０!BC334</f>
        <v>0</v>
      </c>
      <c r="X337" s="3">
        <f>+[1]※データ子２０!BD334</f>
        <v>0</v>
      </c>
      <c r="Y337" s="8">
        <f>+[1]※データ子２０!BE334</f>
        <v>0</v>
      </c>
      <c r="Z337" s="12">
        <f>+[1]※データ子２０!AS334</f>
        <v>1655794733</v>
      </c>
      <c r="AA337" s="13" t="str">
        <f>+[1]※データ子２０!AT334&amp;" "&amp;[1]※データ子２０!AU334</f>
        <v>ｍ 右尻に月の輪</v>
      </c>
    </row>
    <row r="338" spans="1:27" ht="31.75">
      <c r="A338" s="1">
        <f>+[1]※データ子２０!B335</f>
        <v>334</v>
      </c>
      <c r="B338" s="1" t="str">
        <f>+[1]※データ子２０!F335</f>
        <v>来幸乃国</v>
      </c>
      <c r="C338" s="2">
        <f>+[1]※データ子２０!G335</f>
        <v>25</v>
      </c>
      <c r="D338" s="3" t="str">
        <f>+[1]※データ子２０!H335</f>
        <v>南</v>
      </c>
      <c r="E338" s="4">
        <f>+[1]※データ子２０!I335</f>
        <v>1655794740</v>
      </c>
      <c r="F338" s="5">
        <f>+[1]※データ子２０!U335</f>
        <v>2</v>
      </c>
      <c r="G338" s="5" t="str">
        <f>+[1]※データ子２０!E335</f>
        <v>去勢</v>
      </c>
      <c r="H338" s="6">
        <f>+[1]※データ子２０!M335</f>
        <v>45882</v>
      </c>
      <c r="I338" s="5">
        <f>+[1]※データ子２０!BG335</f>
        <v>280</v>
      </c>
      <c r="J338" s="5" t="str">
        <f>+[1]※データ子２０!W335</f>
        <v>百合未来</v>
      </c>
      <c r="K338" s="5" t="str">
        <f>+[1]※データ子２０!P335</f>
        <v>かつみ</v>
      </c>
      <c r="L338" s="7">
        <f>IF(AC338=0,0,LOOKUP(AC338,'[1]コード（登録区分）'!A:A,'[1]コード（登録区分）'!B:B))</f>
        <v>0</v>
      </c>
      <c r="M338" s="8">
        <f>+[1]※データ子２０!R335</f>
        <v>2779642</v>
      </c>
      <c r="N338" s="9">
        <f>+[1]※データ子２０!T335</f>
        <v>80.900000000000006</v>
      </c>
      <c r="O338" s="5" t="str">
        <f>+[1]※データ子２０!AB335</f>
        <v>勝乃幸</v>
      </c>
      <c r="P338" s="5" t="str">
        <f>+[1]※データ子２０!AG335</f>
        <v>美国桜</v>
      </c>
      <c r="Q338" s="5" t="str">
        <f>+[1]※データ子２０!AK335</f>
        <v>幸紀雄</v>
      </c>
      <c r="R338" s="10" t="str">
        <f>IF([1]※データ子２０!AQ335&lt;&gt;"","◎",0)</f>
        <v>◎</v>
      </c>
      <c r="S338" s="11" t="str">
        <f>+[1]※データ子２０!AY335</f>
        <v>期待の期待</v>
      </c>
      <c r="T338" s="3" t="str">
        <f>+[1]※データ子２０!AZ335</f>
        <v>B</v>
      </c>
      <c r="U338" s="3" t="str">
        <f>+[1]※データ子２０!BA335</f>
        <v>A</v>
      </c>
      <c r="V338" s="3" t="str">
        <f>+[1]※データ子２０!BB335</f>
        <v>A</v>
      </c>
      <c r="W338" s="3" t="str">
        <f>+[1]※データ子２０!BC335</f>
        <v>B</v>
      </c>
      <c r="X338" s="3" t="str">
        <f>+[1]※データ子２０!BD335</f>
        <v>A</v>
      </c>
      <c r="Y338" s="8" t="str">
        <f>+[1]※データ子２０!BE335</f>
        <v>A</v>
      </c>
      <c r="Z338" s="12">
        <f>+[1]※データ子２０!AS335</f>
        <v>1655794740</v>
      </c>
      <c r="AA338" s="13" t="str">
        <f>+[1]※データ子２０!AT335&amp;" "&amp;[1]※データ子２０!AU335</f>
        <v xml:space="preserve">ｍ </v>
      </c>
    </row>
    <row r="339" spans="1:27">
      <c r="A339" s="1">
        <f>+[1]※データ子２０!B336</f>
        <v>335</v>
      </c>
      <c r="B339" s="1" t="str">
        <f>+[1]※データ子２０!F336</f>
        <v>幸金桜</v>
      </c>
      <c r="C339" s="2">
        <f>+[1]※データ子２０!G336</f>
        <v>25</v>
      </c>
      <c r="D339" s="3" t="str">
        <f>+[1]※データ子２０!H336</f>
        <v>南</v>
      </c>
      <c r="E339" s="4">
        <f>+[1]※データ子２０!I336</f>
        <v>1655798250</v>
      </c>
      <c r="F339" s="5">
        <f>+[1]※データ子２０!U336</f>
        <v>3</v>
      </c>
      <c r="G339" s="5" t="str">
        <f>+[1]※データ子２０!E336</f>
        <v>去勢</v>
      </c>
      <c r="H339" s="6">
        <f>+[1]※データ子２０!M336</f>
        <v>45896</v>
      </c>
      <c r="I339" s="5">
        <f>+[1]※データ子２０!BG336</f>
        <v>266</v>
      </c>
      <c r="J339" s="5" t="str">
        <f>+[1]※データ子２０!W336</f>
        <v>幸男</v>
      </c>
      <c r="K339" s="5" t="str">
        <f>+[1]※データ子２０!P336</f>
        <v>やすこの１</v>
      </c>
      <c r="L339" s="7">
        <f>IF(AC339=0,0,LOOKUP(AC339,'[1]コード（登録区分）'!A:A,'[1]コード（登録区分）'!B:B))</f>
        <v>0</v>
      </c>
      <c r="M339" s="8">
        <f>+[1]※データ子２０!R336</f>
        <v>2812371</v>
      </c>
      <c r="N339" s="9">
        <f>+[1]※データ子２０!T336</f>
        <v>78.400000000000006</v>
      </c>
      <c r="O339" s="5" t="str">
        <f>+[1]※データ子２０!AB336</f>
        <v>美国桜</v>
      </c>
      <c r="P339" s="5" t="str">
        <f>+[1]※データ子２０!AG336</f>
        <v>金太郎３</v>
      </c>
      <c r="Q339" s="5" t="str">
        <f>+[1]※データ子２０!AK336</f>
        <v>百合茂</v>
      </c>
      <c r="R339" s="10" t="str">
        <f>IF([1]※データ子２０!AQ336&lt;&gt;"","◎",0)</f>
        <v>◎</v>
      </c>
      <c r="S339" s="11">
        <f>+[1]※データ子２０!AY336</f>
        <v>0</v>
      </c>
      <c r="T339" s="3">
        <f>+[1]※データ子２０!AZ336</f>
        <v>0</v>
      </c>
      <c r="U339" s="3">
        <f>+[1]※データ子２０!BA336</f>
        <v>0</v>
      </c>
      <c r="V339" s="3">
        <f>+[1]※データ子２０!BB336</f>
        <v>0</v>
      </c>
      <c r="W339" s="3">
        <f>+[1]※データ子２０!BC336</f>
        <v>0</v>
      </c>
      <c r="X339" s="3">
        <f>+[1]※データ子２０!BD336</f>
        <v>0</v>
      </c>
      <c r="Y339" s="8">
        <f>+[1]※データ子２０!BE336</f>
        <v>0</v>
      </c>
      <c r="Z339" s="12">
        <f>+[1]※データ子２０!AS336</f>
        <v>1655798250</v>
      </c>
      <c r="AA339" s="13" t="str">
        <f>+[1]※データ子２０!AT336&amp;" "&amp;[1]※データ子２０!AU336</f>
        <v xml:space="preserve">ｍ </v>
      </c>
    </row>
    <row r="340" spans="1:27">
      <c r="A340" s="1">
        <f>+[1]※データ子２０!B337</f>
        <v>336</v>
      </c>
      <c r="B340" s="1" t="str">
        <f>+[1]※データ子２０!F337</f>
        <v>幸花</v>
      </c>
      <c r="C340" s="2">
        <f>+[1]※データ子２０!G337</f>
        <v>25</v>
      </c>
      <c r="D340" s="3" t="str">
        <f>+[1]※データ子２０!H337</f>
        <v>南</v>
      </c>
      <c r="E340" s="4">
        <f>+[1]※データ子２０!I337</f>
        <v>1655798267</v>
      </c>
      <c r="F340" s="5">
        <f>+[1]※データ子２０!U337</f>
        <v>6</v>
      </c>
      <c r="G340" s="5" t="str">
        <f>+[1]※データ子２０!E337</f>
        <v>去勢</v>
      </c>
      <c r="H340" s="6">
        <f>+[1]※データ子２０!M337</f>
        <v>45917</v>
      </c>
      <c r="I340" s="5">
        <f>+[1]※データ子２０!BG337</f>
        <v>245</v>
      </c>
      <c r="J340" s="5" t="str">
        <f>+[1]※データ子２０!W337</f>
        <v>幸男</v>
      </c>
      <c r="K340" s="5" t="str">
        <f>+[1]※データ子２０!P337</f>
        <v>はなはる</v>
      </c>
      <c r="L340" s="7">
        <f>IF(AC340=0,0,LOOKUP(AC340,'[1]コード（登録区分）'!A:A,'[1]コード（登録区分）'!B:B))</f>
        <v>0</v>
      </c>
      <c r="M340" s="8">
        <f>+[1]※データ子２０!R337</f>
        <v>2673429</v>
      </c>
      <c r="N340" s="9">
        <f>+[1]※データ子２０!T337</f>
        <v>80.400000000000006</v>
      </c>
      <c r="O340" s="5" t="str">
        <f>+[1]※データ子２０!AB337</f>
        <v>金太郎３</v>
      </c>
      <c r="P340" s="5" t="str">
        <f>+[1]※データ子２０!AG337</f>
        <v>第１花国</v>
      </c>
      <c r="Q340" s="5" t="str">
        <f>+[1]※データ子２０!AK337</f>
        <v>平茂晴</v>
      </c>
      <c r="R340" s="10" t="str">
        <f>IF([1]※データ子２０!AQ337&lt;&gt;"","◎",0)</f>
        <v>◎</v>
      </c>
      <c r="S340" s="11" t="str">
        <f>+[1]※データ子２０!AY337</f>
        <v>期待</v>
      </c>
      <c r="T340" s="3" t="str">
        <f>+[1]※データ子２０!AZ337</f>
        <v>A</v>
      </c>
      <c r="U340" s="3" t="str">
        <f>+[1]※データ子２０!BA337</f>
        <v>B</v>
      </c>
      <c r="V340" s="3" t="str">
        <f>+[1]※データ子２０!BB337</f>
        <v>B</v>
      </c>
      <c r="W340" s="3" t="str">
        <f>+[1]※データ子２０!BC337</f>
        <v>B</v>
      </c>
      <c r="X340" s="3" t="str">
        <f>+[1]※データ子２０!BD337</f>
        <v>B</v>
      </c>
      <c r="Y340" s="8" t="str">
        <f>+[1]※データ子２０!BE337</f>
        <v>A</v>
      </c>
      <c r="Z340" s="12">
        <f>+[1]※データ子２０!AS337</f>
        <v>1655798267</v>
      </c>
      <c r="AA340" s="13" t="str">
        <f>+[1]※データ子２０!AT337&amp;" "&amp;[1]※データ子２０!AU337</f>
        <v xml:space="preserve">ｍ </v>
      </c>
    </row>
    <row r="341" spans="1:27">
      <c r="A341" s="1">
        <f>+[1]※データ子２０!B338</f>
        <v>337</v>
      </c>
      <c r="B341" s="1" t="str">
        <f>+[1]※データ子２０!F338</f>
        <v>つるこ</v>
      </c>
      <c r="C341" s="2">
        <f>+[1]※データ子２０!G338</f>
        <v>25</v>
      </c>
      <c r="D341" s="3" t="str">
        <f>+[1]※データ子２０!H338</f>
        <v>南</v>
      </c>
      <c r="E341" s="4">
        <f>+[1]※データ子２０!I338</f>
        <v>1679695160</v>
      </c>
      <c r="F341" s="5">
        <f>+[1]※データ子２０!U338</f>
        <v>3</v>
      </c>
      <c r="G341" s="5" t="str">
        <f>+[1]※データ子２０!E338</f>
        <v>雌</v>
      </c>
      <c r="H341" s="6">
        <f>+[1]※データ子２０!M338</f>
        <v>45874</v>
      </c>
      <c r="I341" s="5">
        <f>+[1]※データ子２０!BG338</f>
        <v>288</v>
      </c>
      <c r="J341" s="5" t="str">
        <f>+[1]※データ子２０!W338</f>
        <v>福之鶴</v>
      </c>
      <c r="K341" s="5" t="str">
        <f>+[1]※データ子２０!P338</f>
        <v>ゆうな</v>
      </c>
      <c r="L341" s="7">
        <f>IF(AC341=0,0,LOOKUP(AC341,'[1]コード（登録区分）'!A:A,'[1]コード（登録区分）'!B:B))</f>
        <v>0</v>
      </c>
      <c r="M341" s="8">
        <f>+[1]※データ子２０!R338</f>
        <v>2805937</v>
      </c>
      <c r="N341" s="9">
        <f>+[1]※データ子２０!T338</f>
        <v>80.900000000000006</v>
      </c>
      <c r="O341" s="5" t="str">
        <f>+[1]※データ子２０!AB338</f>
        <v>美国桜</v>
      </c>
      <c r="P341" s="5" t="str">
        <f>+[1]※データ子２０!AG338</f>
        <v>安福久</v>
      </c>
      <c r="Q341" s="5" t="str">
        <f>+[1]※データ子２０!AK338</f>
        <v>百合茂</v>
      </c>
      <c r="R341" s="10" t="str">
        <f>IF([1]※データ子２０!AQ338&lt;&gt;"","◎",0)</f>
        <v>◎</v>
      </c>
      <c r="S341" s="11">
        <f>+[1]※データ子２０!AY338</f>
        <v>0</v>
      </c>
      <c r="T341" s="3">
        <f>+[1]※データ子２０!AZ338</f>
        <v>0</v>
      </c>
      <c r="U341" s="3">
        <f>+[1]※データ子２０!BA338</f>
        <v>0</v>
      </c>
      <c r="V341" s="3">
        <f>+[1]※データ子２０!BB338</f>
        <v>0</v>
      </c>
      <c r="W341" s="3">
        <f>+[1]※データ子２０!BC338</f>
        <v>0</v>
      </c>
      <c r="X341" s="3">
        <f>+[1]※データ子２０!BD338</f>
        <v>0</v>
      </c>
      <c r="Y341" s="8">
        <f>+[1]※データ子２０!BE338</f>
        <v>0</v>
      </c>
      <c r="Z341" s="12">
        <f>+[1]※データ子２０!AS338</f>
        <v>1679695160</v>
      </c>
      <c r="AA341" s="13" t="str">
        <f>+[1]※データ子２０!AT338&amp;" "&amp;[1]※データ子２０!AU338</f>
        <v xml:space="preserve">ｍ </v>
      </c>
    </row>
    <row r="342" spans="1:27" ht="31.75">
      <c r="A342" s="1">
        <f>+[1]※データ子２０!B339</f>
        <v>338</v>
      </c>
      <c r="B342" s="1" t="str">
        <f>+[1]※データ子２０!F339</f>
        <v>わかこ</v>
      </c>
      <c r="C342" s="2">
        <f>+[1]※データ子２０!G339</f>
        <v>25</v>
      </c>
      <c r="D342" s="3" t="str">
        <f>+[1]※データ子２０!H339</f>
        <v>南</v>
      </c>
      <c r="E342" s="4">
        <f>+[1]※データ子２０!I339</f>
        <v>1679695177</v>
      </c>
      <c r="F342" s="5">
        <f>+[1]※データ子２０!U339</f>
        <v>3</v>
      </c>
      <c r="G342" s="5" t="str">
        <f>+[1]※データ子２０!E339</f>
        <v>雌</v>
      </c>
      <c r="H342" s="6">
        <f>+[1]※データ子２０!M339</f>
        <v>45893</v>
      </c>
      <c r="I342" s="5">
        <f>+[1]※データ子２０!BG339</f>
        <v>269</v>
      </c>
      <c r="J342" s="5" t="str">
        <f>+[1]※データ子２０!W339</f>
        <v>若百合</v>
      </c>
      <c r="K342" s="5" t="str">
        <f>+[1]※データ子２０!P339</f>
        <v>あけみ</v>
      </c>
      <c r="L342" s="7">
        <f>IF(AC342=0,0,LOOKUP(AC342,'[1]コード（登録区分）'!A:A,'[1]コード（登録区分）'!B:B))</f>
        <v>0</v>
      </c>
      <c r="M342" s="8">
        <f>+[1]※データ子２０!R339</f>
        <v>1892596</v>
      </c>
      <c r="N342" s="9">
        <f>+[1]※データ子２０!T339</f>
        <v>81.400000000000006</v>
      </c>
      <c r="O342" s="5" t="str">
        <f>+[1]※データ子２０!AB339</f>
        <v>美国桜</v>
      </c>
      <c r="P342" s="5" t="str">
        <f>+[1]※データ子２０!AG339</f>
        <v>百合茂</v>
      </c>
      <c r="Q342" s="5" t="str">
        <f>+[1]※データ子２０!AK339</f>
        <v>隆之国</v>
      </c>
      <c r="R342" s="10" t="str">
        <f>IF([1]※データ子２０!AQ339&lt;&gt;"","◎",0)</f>
        <v>◎</v>
      </c>
      <c r="S342" s="11" t="str">
        <f>+[1]※データ子２０!AY339</f>
        <v>期待の期待</v>
      </c>
      <c r="T342" s="3" t="str">
        <f>+[1]※データ子２０!AZ339</f>
        <v>B</v>
      </c>
      <c r="U342" s="3" t="str">
        <f>+[1]※データ子２０!BA339</f>
        <v>A</v>
      </c>
      <c r="V342" s="3" t="str">
        <f>+[1]※データ子２０!BB339</f>
        <v>B</v>
      </c>
      <c r="W342" s="3" t="str">
        <f>+[1]※データ子２０!BC339</f>
        <v>B</v>
      </c>
      <c r="X342" s="3" t="str">
        <f>+[1]※データ子２０!BD339</f>
        <v>A</v>
      </c>
      <c r="Y342" s="8" t="str">
        <f>+[1]※データ子２０!BE339</f>
        <v>A</v>
      </c>
      <c r="Z342" s="12">
        <f>+[1]※データ子２０!AS339</f>
        <v>1679695177</v>
      </c>
      <c r="AA342" s="13" t="str">
        <f>+[1]※データ子２０!AT339&amp;" "&amp;[1]※データ子２０!AU339</f>
        <v xml:space="preserve">ｍ </v>
      </c>
    </row>
    <row r="343" spans="1:27">
      <c r="A343" s="1">
        <f>+[1]※データ子２０!B340</f>
        <v>339</v>
      </c>
      <c r="B343" s="1" t="str">
        <f>+[1]※データ子２０!F340</f>
        <v>金茂安</v>
      </c>
      <c r="C343" s="2">
        <f>+[1]※データ子２０!G340</f>
        <v>25</v>
      </c>
      <c r="D343" s="3" t="str">
        <f>+[1]※データ子２０!H340</f>
        <v>南</v>
      </c>
      <c r="E343" s="4">
        <f>+[1]※データ子２０!I340</f>
        <v>1655794870</v>
      </c>
      <c r="F343" s="5">
        <f>+[1]※データ子２０!U340</f>
        <v>7</v>
      </c>
      <c r="G343" s="5" t="str">
        <f>+[1]※データ子２０!E340</f>
        <v>去勢</v>
      </c>
      <c r="H343" s="6">
        <f>+[1]※データ子２０!M340</f>
        <v>45931</v>
      </c>
      <c r="I343" s="5">
        <f>+[1]※データ子２０!BG340</f>
        <v>231</v>
      </c>
      <c r="J343" s="5" t="str">
        <f>+[1]※データ子２０!W340</f>
        <v>金太郎３</v>
      </c>
      <c r="K343" s="5" t="str">
        <f>+[1]※データ子２０!P340</f>
        <v>えなみの２</v>
      </c>
      <c r="L343" s="7">
        <f>IF(AC343=0,0,LOOKUP(AC343,'[1]コード（登録区分）'!A:A,'[1]コード（登録区分）'!B:B))</f>
        <v>0</v>
      </c>
      <c r="M343" s="8">
        <f>+[1]※データ子２０!R340</f>
        <v>2510818</v>
      </c>
      <c r="N343" s="9">
        <f>+[1]※データ子２０!T340</f>
        <v>82</v>
      </c>
      <c r="O343" s="5" t="str">
        <f>+[1]※データ子２０!AB340</f>
        <v>平茂晴</v>
      </c>
      <c r="P343" s="5" t="str">
        <f>+[1]※データ子２０!AG340</f>
        <v>安福久</v>
      </c>
      <c r="Q343" s="5" t="str">
        <f>+[1]※データ子２０!AK340</f>
        <v>勝忠平</v>
      </c>
      <c r="R343" s="10" t="str">
        <f>IF([1]※データ子２０!AQ340&lt;&gt;"","◎",0)</f>
        <v>◎</v>
      </c>
      <c r="S343" s="11" t="str">
        <f>+[1]※データ子２０!AY340</f>
        <v>期待</v>
      </c>
      <c r="T343" s="3" t="str">
        <f>+[1]※データ子２０!AZ340</f>
        <v>A</v>
      </c>
      <c r="U343" s="3" t="str">
        <f>+[1]※データ子２０!BA340</f>
        <v>C</v>
      </c>
      <c r="V343" s="3" t="str">
        <f>+[1]※データ子２０!BB340</f>
        <v>B</v>
      </c>
      <c r="W343" s="3" t="str">
        <f>+[1]※データ子２０!BC340</f>
        <v>C</v>
      </c>
      <c r="X343" s="3" t="str">
        <f>+[1]※データ子２０!BD340</f>
        <v>C</v>
      </c>
      <c r="Y343" s="8" t="str">
        <f>+[1]※データ子２０!BE340</f>
        <v>C</v>
      </c>
      <c r="Z343" s="12">
        <f>+[1]※データ子２０!AS340</f>
        <v>1655794870</v>
      </c>
      <c r="AA343" s="13" t="str">
        <f>+[1]※データ子２０!AT340&amp;" "&amp;[1]※データ子２０!AU340</f>
        <v xml:space="preserve">M </v>
      </c>
    </row>
    <row r="344" spans="1:27">
      <c r="A344" s="1">
        <f>+[1]※データ子２０!B341</f>
        <v>340</v>
      </c>
      <c r="B344" s="1" t="str">
        <f>+[1]※データ子２０!F341</f>
        <v>さに</v>
      </c>
      <c r="C344" s="2">
        <f>+[1]※データ子２０!G341</f>
        <v>25</v>
      </c>
      <c r="D344" s="3" t="str">
        <f>+[1]※データ子２０!H341</f>
        <v>南</v>
      </c>
      <c r="E344" s="4">
        <f>+[1]※データ子２０!I341</f>
        <v>1655794375</v>
      </c>
      <c r="F344" s="5">
        <f>+[1]※データ子２０!U341</f>
        <v>8</v>
      </c>
      <c r="G344" s="5" t="str">
        <f>+[1]※データ子２０!E341</f>
        <v>雌</v>
      </c>
      <c r="H344" s="6">
        <f>+[1]※データ子２０!M341</f>
        <v>45868</v>
      </c>
      <c r="I344" s="5">
        <f>+[1]※データ子２０!BG341</f>
        <v>294</v>
      </c>
      <c r="J344" s="5" t="str">
        <f>+[1]※データ子２０!W341</f>
        <v>幸男</v>
      </c>
      <c r="K344" s="5" t="str">
        <f>+[1]※データ子２０!P341</f>
        <v>あつ３の５８</v>
      </c>
      <c r="L344" s="7">
        <f>IF(AC344=0,0,LOOKUP(AC344,'[1]コード（登録区分）'!A:A,'[1]コード（登録区分）'!B:B))</f>
        <v>0</v>
      </c>
      <c r="M344" s="8">
        <f>+[1]※データ子２０!R341</f>
        <v>2587068</v>
      </c>
      <c r="N344" s="9">
        <f>+[1]※データ子２０!T341</f>
        <v>79.7</v>
      </c>
      <c r="O344" s="5" t="str">
        <f>+[1]※データ子２０!AB341</f>
        <v>百合幸</v>
      </c>
      <c r="P344" s="5" t="str">
        <f>+[1]※データ子２０!AG341</f>
        <v>第５隼福</v>
      </c>
      <c r="Q344" s="5" t="str">
        <f>+[1]※データ子２０!AK341</f>
        <v>谷福土井</v>
      </c>
      <c r="R344" s="10" t="str">
        <f>IF([1]※データ子２０!AQ341&lt;&gt;"","◎",0)</f>
        <v>◎</v>
      </c>
      <c r="S344" s="11" t="str">
        <f>+[1]※データ子２０!AY341</f>
        <v>期待</v>
      </c>
      <c r="T344" s="3" t="str">
        <f>+[1]※データ子２０!AZ341</f>
        <v>C</v>
      </c>
      <c r="U344" s="3" t="str">
        <f>+[1]※データ子２０!BA341</f>
        <v>B</v>
      </c>
      <c r="V344" s="3" t="str">
        <f>+[1]※データ子２０!BB341</f>
        <v>C</v>
      </c>
      <c r="W344" s="3" t="str">
        <f>+[1]※データ子２０!BC341</f>
        <v>A</v>
      </c>
      <c r="X344" s="3" t="str">
        <f>+[1]※データ子２０!BD341</f>
        <v>B</v>
      </c>
      <c r="Y344" s="8" t="str">
        <f>+[1]※データ子２０!BE341</f>
        <v>A</v>
      </c>
      <c r="Z344" s="12">
        <f>+[1]※データ子２０!AS341</f>
        <v>1655794375</v>
      </c>
      <c r="AA344" s="13" t="str">
        <f>+[1]※データ子２０!AT341&amp;" "&amp;[1]※データ子２０!AU341</f>
        <v xml:space="preserve">M </v>
      </c>
    </row>
    <row r="345" spans="1:27">
      <c r="A345" s="1">
        <f>+[1]※データ子２０!B342</f>
        <v>341</v>
      </c>
      <c r="B345" s="1" t="str">
        <f>+[1]※データ子２０!F342</f>
        <v>れいん</v>
      </c>
      <c r="C345" s="2">
        <f>+[1]※データ子２０!G342</f>
        <v>25</v>
      </c>
      <c r="D345" s="3" t="str">
        <f>+[1]※データ子２０!H342</f>
        <v>南</v>
      </c>
      <c r="E345" s="4">
        <f>+[1]※データ子２０!I342</f>
        <v>1655794382</v>
      </c>
      <c r="F345" s="5">
        <f>+[1]※データ子２０!U342</f>
        <v>8</v>
      </c>
      <c r="G345" s="5" t="str">
        <f>+[1]※データ子２０!E342</f>
        <v>雌</v>
      </c>
      <c r="H345" s="6">
        <f>+[1]※データ子２０!M342</f>
        <v>45875</v>
      </c>
      <c r="I345" s="5">
        <f>+[1]※データ子２０!BG342</f>
        <v>287</v>
      </c>
      <c r="J345" s="5" t="str">
        <f>+[1]※データ子２０!W342</f>
        <v>幸男</v>
      </c>
      <c r="K345" s="5" t="str">
        <f>+[1]※データ子２０!P342</f>
        <v>まどか</v>
      </c>
      <c r="L345" s="7">
        <f>IF(AC345=0,0,LOOKUP(AC345,'[1]コード（登録区分）'!A:A,'[1]コード（登録区分）'!B:B))</f>
        <v>0</v>
      </c>
      <c r="M345" s="8">
        <f>+[1]※データ子２０!R342</f>
        <v>1712699</v>
      </c>
      <c r="N345" s="9">
        <f>+[1]※データ子２０!T342</f>
        <v>81.5</v>
      </c>
      <c r="O345" s="5" t="str">
        <f>+[1]※データ子２０!AB342</f>
        <v>平茂晴</v>
      </c>
      <c r="P345" s="5" t="str">
        <f>+[1]※データ子２０!AG342</f>
        <v>福栄</v>
      </c>
      <c r="Q345" s="5" t="str">
        <f>+[1]※データ子２０!AK342</f>
        <v>平茂勝</v>
      </c>
      <c r="R345" s="10" t="str">
        <f>IF([1]※データ子２０!AQ342&lt;&gt;"","◎",0)</f>
        <v>◎</v>
      </c>
      <c r="S345" s="11" t="str">
        <f>+[1]※データ子２０!AY342</f>
        <v>期待</v>
      </c>
      <c r="T345" s="3" t="str">
        <f>+[1]※データ子２０!AZ342</f>
        <v>B</v>
      </c>
      <c r="U345" s="3" t="str">
        <f>+[1]※データ子２０!BA342</f>
        <v>B</v>
      </c>
      <c r="V345" s="3" t="str">
        <f>+[1]※データ子２０!BB342</f>
        <v>C</v>
      </c>
      <c r="W345" s="3" t="str">
        <f>+[1]※データ子２０!BC342</f>
        <v>C</v>
      </c>
      <c r="X345" s="3" t="str">
        <f>+[1]※データ子２０!BD342</f>
        <v>B</v>
      </c>
      <c r="Y345" s="8" t="str">
        <f>+[1]※データ子２０!BE342</f>
        <v>B</v>
      </c>
      <c r="Z345" s="12">
        <f>+[1]※データ子２０!AS342</f>
        <v>1655794382</v>
      </c>
      <c r="AA345" s="13" t="str">
        <f>+[1]※データ子２０!AT342&amp;" "&amp;[1]※データ子２０!AU342</f>
        <v xml:space="preserve">M </v>
      </c>
    </row>
    <row r="346" spans="1:27">
      <c r="A346" s="1">
        <f>+[1]※データ子２０!B343</f>
        <v>342</v>
      </c>
      <c r="B346" s="1" t="str">
        <f>+[1]※データ子２０!F343</f>
        <v>福百久</v>
      </c>
      <c r="C346" s="2">
        <f>+[1]※データ子２０!G343</f>
        <v>25</v>
      </c>
      <c r="D346" s="3" t="str">
        <f>+[1]※データ子２０!H343</f>
        <v>血受</v>
      </c>
      <c r="E346" s="4">
        <f>+[1]※データ子２０!I343</f>
        <v>1698978978</v>
      </c>
      <c r="F346" s="5">
        <f>+[1]※データ子２０!U343</f>
        <v>0</v>
      </c>
      <c r="G346" s="5" t="str">
        <f>+[1]※データ子２０!E343</f>
        <v>去勢</v>
      </c>
      <c r="H346" s="6">
        <f>+[1]※データ子２０!M343</f>
        <v>45875</v>
      </c>
      <c r="I346" s="5">
        <f>+[1]※データ子２０!BG343</f>
        <v>287</v>
      </c>
      <c r="J346" s="5" t="str">
        <f>+[1]※データ子２０!W343</f>
        <v>福之鶴</v>
      </c>
      <c r="K346" s="5" t="str">
        <f>+[1]※データ子２０!P343</f>
        <v>ゆり３２</v>
      </c>
      <c r="L346" s="7">
        <f>IF(AC346=0,0,LOOKUP(AC346,'[1]コード（登録区分）'!A:A,'[1]コード（登録区分）'!B:B))</f>
        <v>0</v>
      </c>
      <c r="M346" s="8">
        <f>+[1]※データ子２０!R343</f>
        <v>1674711</v>
      </c>
      <c r="N346" s="9">
        <f>+[1]※データ子２０!T343</f>
        <v>82</v>
      </c>
      <c r="O346" s="5" t="str">
        <f>+[1]※データ子２０!AB343</f>
        <v>安福久</v>
      </c>
      <c r="P346" s="5" t="str">
        <f>+[1]※データ子２０!AG343</f>
        <v>勝忠平</v>
      </c>
      <c r="Q346" s="5" t="str">
        <f>+[1]※データ子２０!AK343</f>
        <v>糸福（大）</v>
      </c>
      <c r="R346" s="10" t="str">
        <f>IF([1]※データ子２０!AQ343&lt;&gt;"","◎",0)</f>
        <v>◎</v>
      </c>
      <c r="S346" s="11">
        <f>+[1]※データ子２０!AY343</f>
        <v>0</v>
      </c>
      <c r="T346" s="3">
        <f>+[1]※データ子２０!AZ343</f>
        <v>0</v>
      </c>
      <c r="U346" s="3">
        <f>+[1]※データ子２０!BA343</f>
        <v>0</v>
      </c>
      <c r="V346" s="3">
        <f>+[1]※データ子２０!BB343</f>
        <v>0</v>
      </c>
      <c r="W346" s="3">
        <f>+[1]※データ子２０!BC343</f>
        <v>0</v>
      </c>
      <c r="X346" s="3">
        <f>+[1]※データ子２０!BD343</f>
        <v>0</v>
      </c>
      <c r="Y346" s="8">
        <f>+[1]※データ子２０!BE343</f>
        <v>0</v>
      </c>
      <c r="Z346" s="12">
        <f>+[1]※データ子２０!AS343</f>
        <v>1698978978</v>
      </c>
      <c r="AA346" s="13" t="str">
        <f>+[1]※データ子２０!AT343&amp;" "&amp;[1]※データ子２０!AU343</f>
        <v>ｍ 受＝乳</v>
      </c>
    </row>
    <row r="347" spans="1:27">
      <c r="A347" s="1">
        <f>+[1]※データ子２０!B344</f>
        <v>343</v>
      </c>
      <c r="B347" s="1" t="str">
        <f>+[1]※データ子２０!F344</f>
        <v>姫花清</v>
      </c>
      <c r="C347" s="2">
        <f>+[1]※データ子２０!G344</f>
        <v>25</v>
      </c>
      <c r="D347" s="3" t="str">
        <f>+[1]※データ子２０!H344</f>
        <v>南</v>
      </c>
      <c r="E347" s="4">
        <f>+[1]※データ子２０!I344</f>
        <v>1655795655</v>
      </c>
      <c r="F347" s="5">
        <f>+[1]※データ子２０!U344</f>
        <v>2</v>
      </c>
      <c r="G347" s="5" t="str">
        <f>+[1]※データ子２０!E344</f>
        <v>去勢</v>
      </c>
      <c r="H347" s="6">
        <f>+[1]※データ子２０!M344</f>
        <v>45878</v>
      </c>
      <c r="I347" s="5">
        <f>+[1]※データ子２０!BG344</f>
        <v>284</v>
      </c>
      <c r="J347" s="5" t="str">
        <f>+[1]※データ子２０!W344</f>
        <v>姫晴久</v>
      </c>
      <c r="K347" s="5" t="str">
        <f>+[1]※データ子２０!P344</f>
        <v>第２はなえ</v>
      </c>
      <c r="L347" s="7">
        <f>IF(AC347=0,0,LOOKUP(AC347,'[1]コード（登録区分）'!A:A,'[1]コード（登録区分）'!B:B))</f>
        <v>0</v>
      </c>
      <c r="M347" s="8">
        <f>+[1]※データ子２０!R344</f>
        <v>2831959</v>
      </c>
      <c r="N347" s="9">
        <f>+[1]※データ子２０!T344</f>
        <v>80.900000000000006</v>
      </c>
      <c r="O347" s="5" t="str">
        <f>+[1]※データ子２０!AB344</f>
        <v>百合白清２</v>
      </c>
      <c r="P347" s="5" t="str">
        <f>+[1]※データ子２０!AG344</f>
        <v>花清国</v>
      </c>
      <c r="Q347" s="5" t="str">
        <f>+[1]※データ子２０!AK344</f>
        <v>安福久</v>
      </c>
      <c r="R347" s="10" t="str">
        <f>IF([1]※データ子２０!AQ344&lt;&gt;"","◎",0)</f>
        <v>◎</v>
      </c>
      <c r="S347" s="11">
        <f>+[1]※データ子２０!AY344</f>
        <v>0</v>
      </c>
      <c r="T347" s="3">
        <f>+[1]※データ子２０!AZ344</f>
        <v>0</v>
      </c>
      <c r="U347" s="3">
        <f>+[1]※データ子２０!BA344</f>
        <v>0</v>
      </c>
      <c r="V347" s="3">
        <f>+[1]※データ子２０!BB344</f>
        <v>0</v>
      </c>
      <c r="W347" s="3">
        <f>+[1]※データ子２０!BC344</f>
        <v>0</v>
      </c>
      <c r="X347" s="3">
        <f>+[1]※データ子２０!BD344</f>
        <v>0</v>
      </c>
      <c r="Y347" s="8">
        <f>+[1]※データ子２０!BE344</f>
        <v>0</v>
      </c>
      <c r="Z347" s="12">
        <f>+[1]※データ子２０!AS344</f>
        <v>1655795655</v>
      </c>
      <c r="AA347" s="13" t="str">
        <f>+[1]※データ子２０!AT344&amp;" "&amp;[1]※データ子２０!AU344</f>
        <v xml:space="preserve">ｍ </v>
      </c>
    </row>
    <row r="348" spans="1:27">
      <c r="A348" s="1">
        <f>+[1]※データ子２０!B345</f>
        <v>344</v>
      </c>
      <c r="B348" s="1" t="str">
        <f>+[1]※データ子２０!F345</f>
        <v>小福勝</v>
      </c>
      <c r="C348" s="2">
        <f>+[1]※データ子２０!G345</f>
        <v>25</v>
      </c>
      <c r="D348" s="3" t="str">
        <f>+[1]※データ子２０!H345</f>
        <v>受</v>
      </c>
      <c r="E348" s="4">
        <f>+[1]※データ子２０!I345</f>
        <v>1698979005</v>
      </c>
      <c r="F348" s="5">
        <f>+[1]※データ子２０!U345</f>
        <v>0</v>
      </c>
      <c r="G348" s="5" t="str">
        <f>+[1]※データ子２０!E345</f>
        <v>去勢</v>
      </c>
      <c r="H348" s="6">
        <f>+[1]※データ子２０!M345</f>
        <v>45890</v>
      </c>
      <c r="I348" s="5">
        <f>+[1]※データ子２０!BG345</f>
        <v>272</v>
      </c>
      <c r="J348" s="5" t="str">
        <f>+[1]※データ子２０!W345</f>
        <v>福之姫</v>
      </c>
      <c r="K348" s="5" t="str">
        <f>+[1]※データ子２０!P345</f>
        <v>こつな５５２</v>
      </c>
      <c r="L348" s="7">
        <f>IF(AC348=0,0,LOOKUP(AC348,'[1]コード（登録区分）'!A:A,'[1]コード（登録区分）'!B:B))</f>
        <v>0</v>
      </c>
      <c r="M348" s="8">
        <f>+[1]※データ子２０!R345</f>
        <v>1706194</v>
      </c>
      <c r="N348" s="9">
        <f>+[1]※データ子２０!T345</f>
        <v>81.099999999999994</v>
      </c>
      <c r="O348" s="5" t="str">
        <f>+[1]※データ子２０!AB345</f>
        <v>安福久</v>
      </c>
      <c r="P348" s="5" t="str">
        <f>+[1]※データ子２０!AG345</f>
        <v>勝忠平</v>
      </c>
      <c r="Q348" s="5" t="str">
        <f>+[1]※データ子２０!AK345</f>
        <v>平茂晴</v>
      </c>
      <c r="R348" s="10" t="str">
        <f>IF([1]※データ子２０!AQ345&lt;&gt;"","◎",0)</f>
        <v>◎</v>
      </c>
      <c r="S348" s="11" t="str">
        <f>+[1]※データ子２０!AY345</f>
        <v>期待</v>
      </c>
      <c r="T348" s="3" t="str">
        <f>+[1]※データ子２０!AZ345</f>
        <v>A</v>
      </c>
      <c r="U348" s="3" t="str">
        <f>+[1]※データ子２０!BA345</f>
        <v>A</v>
      </c>
      <c r="V348" s="3" t="str">
        <f>+[1]※データ子２０!BB345</f>
        <v>A</v>
      </c>
      <c r="W348" s="3" t="str">
        <f>+[1]※データ子２０!BC345</f>
        <v>C</v>
      </c>
      <c r="X348" s="3" t="str">
        <f>+[1]※データ子２０!BD345</f>
        <v>A</v>
      </c>
      <c r="Y348" s="8" t="str">
        <f>+[1]※データ子２０!BE345</f>
        <v>A</v>
      </c>
      <c r="Z348" s="12">
        <f>+[1]※データ子２０!AS345</f>
        <v>1698979005</v>
      </c>
      <c r="AA348" s="13" t="str">
        <f>+[1]※データ子２０!AT345&amp;" "&amp;[1]※データ子２０!AU345</f>
        <v>ｍ 受＝乳</v>
      </c>
    </row>
    <row r="349" spans="1:27">
      <c r="A349" s="1">
        <f>+[1]※データ子２０!B346</f>
        <v>345</v>
      </c>
      <c r="B349" s="1" t="str">
        <f>+[1]※データ子２０!F346</f>
        <v>勝元金</v>
      </c>
      <c r="C349" s="2">
        <f>+[1]※データ子２０!G346</f>
        <v>25</v>
      </c>
      <c r="D349" s="3" t="str">
        <f>+[1]※データ子２０!H346</f>
        <v>南</v>
      </c>
      <c r="E349" s="4">
        <f>+[1]※データ子２０!I346</f>
        <v>1655795730</v>
      </c>
      <c r="F349" s="5">
        <f>+[1]※データ子２０!U346</f>
        <v>1</v>
      </c>
      <c r="G349" s="5" t="str">
        <f>+[1]※データ子２０!E346</f>
        <v>去勢</v>
      </c>
      <c r="H349" s="6">
        <f>+[1]※データ子２０!M346</f>
        <v>45897</v>
      </c>
      <c r="I349" s="5">
        <f>+[1]※データ子２０!BG346</f>
        <v>265</v>
      </c>
      <c r="J349" s="5" t="str">
        <f>+[1]※データ子２０!W346</f>
        <v>勝乃幸</v>
      </c>
      <c r="K349" s="5" t="str">
        <f>+[1]※データ子２０!P346</f>
        <v>第２もとゆり</v>
      </c>
      <c r="L349" s="7">
        <f>IF(AC349=0,0,LOOKUP(AC349,'[1]コード（登録区分）'!A:A,'[1]コード（登録区分）'!B:B))</f>
        <v>0</v>
      </c>
      <c r="M349" s="8">
        <f>+[1]※データ子２０!R346</f>
        <v>2867535</v>
      </c>
      <c r="N349" s="9">
        <f>+[1]※データ子２０!T346</f>
        <v>81.099999999999994</v>
      </c>
      <c r="O349" s="5" t="str">
        <f>+[1]※データ子２０!AB346</f>
        <v>金太郎３</v>
      </c>
      <c r="P349" s="5" t="str">
        <f>+[1]※データ子２０!AG346</f>
        <v>安福久</v>
      </c>
      <c r="Q349" s="5" t="str">
        <f>+[1]※データ子２０!AK346</f>
        <v>百合茂</v>
      </c>
      <c r="R349" s="10" t="str">
        <f>IF([1]※データ子２０!AQ346&lt;&gt;"","◎",0)</f>
        <v>◎</v>
      </c>
      <c r="S349" s="11">
        <f>+[1]※データ子２０!AY346</f>
        <v>0</v>
      </c>
      <c r="T349" s="3">
        <f>+[1]※データ子２０!AZ346</f>
        <v>0</v>
      </c>
      <c r="U349" s="3">
        <f>+[1]※データ子２０!BA346</f>
        <v>0</v>
      </c>
      <c r="V349" s="3">
        <f>+[1]※データ子２０!BB346</f>
        <v>0</v>
      </c>
      <c r="W349" s="3">
        <f>+[1]※データ子２０!BC346</f>
        <v>0</v>
      </c>
      <c r="X349" s="3">
        <f>+[1]※データ子２０!BD346</f>
        <v>0</v>
      </c>
      <c r="Y349" s="8">
        <f>+[1]※データ子２０!BE346</f>
        <v>0</v>
      </c>
      <c r="Z349" s="12">
        <f>+[1]※データ子２０!AS346</f>
        <v>1655795730</v>
      </c>
      <c r="AA349" s="13" t="str">
        <f>+[1]※データ子２０!AT346&amp;" "&amp;[1]※データ子２０!AU346</f>
        <v xml:space="preserve">ｍ </v>
      </c>
    </row>
    <row r="350" spans="1:27">
      <c r="A350" s="1">
        <f>+[1]※データ子２０!B347</f>
        <v>346</v>
      </c>
      <c r="B350" s="1" t="str">
        <f>+[1]※データ子２０!F347</f>
        <v>美春久</v>
      </c>
      <c r="C350" s="2">
        <f>+[1]※データ子２０!G347</f>
        <v>25</v>
      </c>
      <c r="D350" s="3" t="str">
        <f>+[1]※データ子２０!H347</f>
        <v>南</v>
      </c>
      <c r="E350" s="4">
        <f>+[1]※データ子２０!I347</f>
        <v>1655795761</v>
      </c>
      <c r="F350" s="5">
        <f>+[1]※データ子２０!U347</f>
        <v>9</v>
      </c>
      <c r="G350" s="5" t="str">
        <f>+[1]※データ子２０!E347</f>
        <v>去勢</v>
      </c>
      <c r="H350" s="6">
        <f>+[1]※データ子２０!M347</f>
        <v>45901</v>
      </c>
      <c r="I350" s="5">
        <f>+[1]※データ子２０!BG347</f>
        <v>261</v>
      </c>
      <c r="J350" s="5" t="str">
        <f>+[1]※データ子２０!W347</f>
        <v>美国桜</v>
      </c>
      <c r="K350" s="5" t="str">
        <f>+[1]※データ子２０!P347</f>
        <v>かなえ</v>
      </c>
      <c r="L350" s="7">
        <f>IF(AC350=0,0,LOOKUP(AC350,'[1]コード（登録区分）'!A:A,'[1]コード（登録区分）'!B:B))</f>
        <v>0</v>
      </c>
      <c r="M350" s="8">
        <f>+[1]※データ子２０!R347</f>
        <v>1706193</v>
      </c>
      <c r="N350" s="9">
        <f>+[1]※データ子２０!T347</f>
        <v>81.3</v>
      </c>
      <c r="O350" s="5" t="str">
        <f>+[1]※データ子２０!AB347</f>
        <v>華春福</v>
      </c>
      <c r="P350" s="5" t="str">
        <f>+[1]※データ子２０!AG347</f>
        <v>安福久</v>
      </c>
      <c r="Q350" s="5" t="str">
        <f>+[1]※データ子２０!AK347</f>
        <v>平茂勝</v>
      </c>
      <c r="R350" s="10" t="str">
        <f>IF([1]※データ子２０!AQ347&lt;&gt;"","◎",0)</f>
        <v>◎</v>
      </c>
      <c r="S350" s="11" t="str">
        <f>+[1]※データ子２０!AY347</f>
        <v>期待</v>
      </c>
      <c r="T350" s="3" t="str">
        <f>+[1]※データ子２０!AZ347</f>
        <v>B</v>
      </c>
      <c r="U350" s="3" t="str">
        <f>+[1]※データ子２０!BA347</f>
        <v>A</v>
      </c>
      <c r="V350" s="3" t="str">
        <f>+[1]※データ子２０!BB347</f>
        <v>B</v>
      </c>
      <c r="W350" s="3" t="str">
        <f>+[1]※データ子２０!BC347</f>
        <v>B</v>
      </c>
      <c r="X350" s="3" t="str">
        <f>+[1]※データ子２０!BD347</f>
        <v>A</v>
      </c>
      <c r="Y350" s="8" t="str">
        <f>+[1]※データ子２０!BE347</f>
        <v>B</v>
      </c>
      <c r="Z350" s="12">
        <f>+[1]※データ子２０!AS347</f>
        <v>1655795761</v>
      </c>
      <c r="AA350" s="13" t="str">
        <f>+[1]※データ子２０!AT347&amp;" "&amp;[1]※データ子２０!AU347</f>
        <v xml:space="preserve">ｍ </v>
      </c>
    </row>
    <row r="351" spans="1:27">
      <c r="A351" s="1">
        <f>+[1]※データ子２０!B348</f>
        <v>347</v>
      </c>
      <c r="B351" s="1" t="str">
        <f>+[1]※データ子２０!F348</f>
        <v>福若華</v>
      </c>
      <c r="C351" s="2">
        <f>+[1]※データ子２０!G348</f>
        <v>25</v>
      </c>
      <c r="D351" s="3" t="str">
        <f>+[1]※データ子２０!H348</f>
        <v>南</v>
      </c>
      <c r="E351" s="4">
        <f>+[1]※データ子２０!I348</f>
        <v>1655795747</v>
      </c>
      <c r="F351" s="5">
        <f>+[1]※データ子２０!U348</f>
        <v>2</v>
      </c>
      <c r="G351" s="5" t="str">
        <f>+[1]※データ子２０!E348</f>
        <v>去勢</v>
      </c>
      <c r="H351" s="6">
        <f>+[1]※データ子２０!M348</f>
        <v>45900</v>
      </c>
      <c r="I351" s="5">
        <f>+[1]※データ子２０!BG348</f>
        <v>262</v>
      </c>
      <c r="J351" s="5" t="str">
        <f>+[1]※データ子２０!W348</f>
        <v>福之鶴</v>
      </c>
      <c r="K351" s="5" t="str">
        <f>+[1]※データ子２０!P348</f>
        <v>第６かなえ</v>
      </c>
      <c r="L351" s="7">
        <f>IF(AC351=0,0,LOOKUP(AC351,'[1]コード（登録区分）'!A:A,'[1]コード（登録区分）'!B:B))</f>
        <v>0</v>
      </c>
      <c r="M351" s="8">
        <f>+[1]※データ子２０!R348</f>
        <v>1912789</v>
      </c>
      <c r="N351" s="9">
        <f>+[1]※データ子２０!T348</f>
        <v>81</v>
      </c>
      <c r="O351" s="5" t="str">
        <f>+[1]※データ子２０!AB348</f>
        <v>若百合</v>
      </c>
      <c r="P351" s="5" t="str">
        <f>+[1]※データ子２０!AG348</f>
        <v>華春福</v>
      </c>
      <c r="Q351" s="5" t="str">
        <f>+[1]※データ子２０!AK348</f>
        <v>安福久</v>
      </c>
      <c r="R351" s="10" t="str">
        <f>IF([1]※データ子２０!AQ348&lt;&gt;"","◎",0)</f>
        <v>◎</v>
      </c>
      <c r="S351" s="11">
        <f>+[1]※データ子２０!AY348</f>
        <v>0</v>
      </c>
      <c r="T351" s="3">
        <f>+[1]※データ子２０!AZ348</f>
        <v>0</v>
      </c>
      <c r="U351" s="3">
        <f>+[1]※データ子２０!BA348</f>
        <v>0</v>
      </c>
      <c r="V351" s="3">
        <f>+[1]※データ子２０!BB348</f>
        <v>0</v>
      </c>
      <c r="W351" s="3">
        <f>+[1]※データ子２０!BC348</f>
        <v>0</v>
      </c>
      <c r="X351" s="3">
        <f>+[1]※データ子２０!BD348</f>
        <v>0</v>
      </c>
      <c r="Y351" s="8">
        <f>+[1]※データ子２０!BE348</f>
        <v>0</v>
      </c>
      <c r="Z351" s="12">
        <f>+[1]※データ子２０!AS348</f>
        <v>1655795747</v>
      </c>
      <c r="AA351" s="13" t="str">
        <f>+[1]※データ子２０!AT348&amp;" "&amp;[1]※データ子２０!AU348</f>
        <v>ｍ ヘルニア</v>
      </c>
    </row>
    <row r="352" spans="1:27" ht="31.75">
      <c r="A352" s="1">
        <f>+[1]※データ子２０!B349</f>
        <v>348</v>
      </c>
      <c r="B352" s="1" t="str">
        <f>+[1]※データ子２０!F349</f>
        <v>かなお</v>
      </c>
      <c r="C352" s="2">
        <f>+[1]※データ子２０!G349</f>
        <v>25</v>
      </c>
      <c r="D352" s="3" t="str">
        <f>+[1]※データ子２０!H349</f>
        <v>南</v>
      </c>
      <c r="E352" s="4">
        <f>+[1]※データ子２０!I349</f>
        <v>1655795693</v>
      </c>
      <c r="F352" s="5">
        <f>+[1]※データ子２０!U349</f>
        <v>4</v>
      </c>
      <c r="G352" s="5" t="str">
        <f>+[1]※データ子２０!E349</f>
        <v>雌</v>
      </c>
      <c r="H352" s="6">
        <f>+[1]※データ子２０!M349</f>
        <v>45896</v>
      </c>
      <c r="I352" s="5">
        <f>+[1]※データ子２０!BG349</f>
        <v>266</v>
      </c>
      <c r="J352" s="5" t="str">
        <f>+[1]※データ子２０!W349</f>
        <v>幸男</v>
      </c>
      <c r="K352" s="5" t="str">
        <f>+[1]※データ子２０!P349</f>
        <v>第５かなえ</v>
      </c>
      <c r="L352" s="7">
        <f>IF(AC352=0,0,LOOKUP(AC352,'[1]コード（登録区分）'!A:A,'[1]コード（登録区分）'!B:B))</f>
        <v>0</v>
      </c>
      <c r="M352" s="8">
        <f>+[1]※データ子２０!R349</f>
        <v>2767541</v>
      </c>
      <c r="N352" s="9">
        <f>+[1]※データ子２０!T349</f>
        <v>81.099999999999994</v>
      </c>
      <c r="O352" s="5" t="str">
        <f>+[1]※データ子２０!AB349</f>
        <v>美国桜</v>
      </c>
      <c r="P352" s="5" t="str">
        <f>+[1]※データ子２０!AG349</f>
        <v>華春福</v>
      </c>
      <c r="Q352" s="5" t="str">
        <f>+[1]※データ子２０!AK349</f>
        <v>安福久</v>
      </c>
      <c r="R352" s="10" t="str">
        <f>IF([1]※データ子２０!AQ349&lt;&gt;"","◎",0)</f>
        <v>◎</v>
      </c>
      <c r="S352" s="11" t="str">
        <f>+[1]※データ子２０!AY349</f>
        <v>期待の期待</v>
      </c>
      <c r="T352" s="3" t="str">
        <f>+[1]※データ子２０!AZ349</f>
        <v>B</v>
      </c>
      <c r="U352" s="3" t="str">
        <f>+[1]※データ子２０!BA349</f>
        <v>A</v>
      </c>
      <c r="V352" s="3" t="str">
        <f>+[1]※データ子２０!BB349</f>
        <v>B</v>
      </c>
      <c r="W352" s="3" t="str">
        <f>+[1]※データ子２０!BC349</f>
        <v>A</v>
      </c>
      <c r="X352" s="3" t="str">
        <f>+[1]※データ子２０!BD349</f>
        <v>A</v>
      </c>
      <c r="Y352" s="8" t="str">
        <f>+[1]※データ子２０!BE349</f>
        <v>A</v>
      </c>
      <c r="Z352" s="12">
        <f>+[1]※データ子２０!AS349</f>
        <v>1655795693</v>
      </c>
      <c r="AA352" s="13" t="str">
        <f>+[1]※データ子２０!AT349&amp;" "&amp;[1]※データ子２０!AU349</f>
        <v>ｍ 全共肉牛の部産子</v>
      </c>
    </row>
    <row r="353" spans="1:27">
      <c r="A353" s="1">
        <f>+[1]※データ子２０!B350</f>
        <v>349</v>
      </c>
      <c r="B353" s="1" t="str">
        <f>+[1]※データ子２０!F350</f>
        <v>さちしらきよ</v>
      </c>
      <c r="C353" s="2">
        <f>+[1]※データ子２０!G350</f>
        <v>25</v>
      </c>
      <c r="D353" s="3" t="str">
        <f>+[1]※データ子２０!H350</f>
        <v>南</v>
      </c>
      <c r="E353" s="4">
        <f>+[1]※データ子２０!I350</f>
        <v>1655795709</v>
      </c>
      <c r="F353" s="5">
        <f>+[1]※データ子２０!U350</f>
        <v>6</v>
      </c>
      <c r="G353" s="5" t="str">
        <f>+[1]※データ子２０!E350</f>
        <v>雌</v>
      </c>
      <c r="H353" s="6">
        <f>+[1]※データ子２０!M350</f>
        <v>45896</v>
      </c>
      <c r="I353" s="5">
        <f>+[1]※データ子２０!BG350</f>
        <v>266</v>
      </c>
      <c r="J353" s="5" t="str">
        <f>+[1]※データ子２０!W350</f>
        <v>幸男</v>
      </c>
      <c r="K353" s="5" t="str">
        <f>+[1]※データ子２０!P350</f>
        <v>ふどうさん３２２</v>
      </c>
      <c r="L353" s="7">
        <f>IF(AC353=0,0,LOOKUP(AC353,'[1]コード（登録区分）'!A:A,'[1]コード（登録区分）'!B:B))</f>
        <v>0</v>
      </c>
      <c r="M353" s="8">
        <f>+[1]※データ子２０!R350</f>
        <v>2665866</v>
      </c>
      <c r="N353" s="9">
        <f>+[1]※データ子２０!T350</f>
        <v>80</v>
      </c>
      <c r="O353" s="5" t="str">
        <f>+[1]※データ子２０!AB350</f>
        <v>百合白清２</v>
      </c>
      <c r="P353" s="5" t="str">
        <f>+[1]※データ子２０!AG350</f>
        <v>安福久</v>
      </c>
      <c r="Q353" s="5" t="str">
        <f>+[1]※データ子２０!AK350</f>
        <v>勝忠平</v>
      </c>
      <c r="R353" s="10" t="str">
        <f>IF([1]※データ子２０!AQ350&lt;&gt;"","◎",0)</f>
        <v>◎</v>
      </c>
      <c r="S353" s="11" t="str">
        <f>+[1]※データ子２０!AY350</f>
        <v>期待</v>
      </c>
      <c r="T353" s="3" t="str">
        <f>+[1]※データ子２０!AZ350</f>
        <v>B</v>
      </c>
      <c r="U353" s="3" t="str">
        <f>+[1]※データ子２０!BA350</f>
        <v>A</v>
      </c>
      <c r="V353" s="3" t="str">
        <f>+[1]※データ子２０!BB350</f>
        <v>C</v>
      </c>
      <c r="W353" s="3" t="str">
        <f>+[1]※データ子２０!BC350</f>
        <v>A</v>
      </c>
      <c r="X353" s="3" t="str">
        <f>+[1]※データ子２０!BD350</f>
        <v>A</v>
      </c>
      <c r="Y353" s="8" t="str">
        <f>+[1]※データ子２０!BE350</f>
        <v>A</v>
      </c>
      <c r="Z353" s="12">
        <f>+[1]※データ子２０!AS350</f>
        <v>1655795709</v>
      </c>
      <c r="AA353" s="13" t="str">
        <f>+[1]※データ子２０!AT350&amp;" "&amp;[1]※データ子２０!AU350</f>
        <v>ｍ 全共肉牛の部産子</v>
      </c>
    </row>
    <row r="354" spans="1:27">
      <c r="A354" s="1">
        <f>+[1]※データ子２０!B351</f>
        <v>350</v>
      </c>
      <c r="B354" s="1" t="str">
        <f>+[1]※データ子２０!F351</f>
        <v>ひろみ３１の７</v>
      </c>
      <c r="C354" s="2">
        <f>+[1]※データ子２０!G351</f>
        <v>25</v>
      </c>
      <c r="D354" s="3" t="str">
        <f>+[1]※データ子２０!H351</f>
        <v>南</v>
      </c>
      <c r="E354" s="4">
        <f>+[1]※データ子２０!I351</f>
        <v>1655795754</v>
      </c>
      <c r="F354" s="5">
        <f>+[1]※データ子２０!U351</f>
        <v>4</v>
      </c>
      <c r="G354" s="5" t="str">
        <f>+[1]※データ子２０!E351</f>
        <v>雌</v>
      </c>
      <c r="H354" s="6">
        <f>+[1]※データ子２０!M351</f>
        <v>45901</v>
      </c>
      <c r="I354" s="5">
        <f>+[1]※データ子２０!BG351</f>
        <v>261</v>
      </c>
      <c r="J354" s="5" t="str">
        <f>+[1]※データ子２０!W351</f>
        <v>幸男</v>
      </c>
      <c r="K354" s="5" t="str">
        <f>+[1]※データ子２０!P351</f>
        <v>ひろみ３１</v>
      </c>
      <c r="L354" s="7">
        <f>IF(AC354=0,0,LOOKUP(AC354,'[1]コード（登録区分）'!A:A,'[1]コード（登録区分）'!B:B))</f>
        <v>0</v>
      </c>
      <c r="M354" s="8">
        <f>+[1]※データ子２０!R351</f>
        <v>1849629</v>
      </c>
      <c r="N354" s="9">
        <f>+[1]※データ子２０!T351</f>
        <v>81.2</v>
      </c>
      <c r="O354" s="5" t="str">
        <f>+[1]※データ子２０!AB351</f>
        <v>美国桜</v>
      </c>
      <c r="P354" s="5" t="str">
        <f>+[1]※データ子２０!AG351</f>
        <v>勝忠平</v>
      </c>
      <c r="Q354" s="5" t="str">
        <f>+[1]※データ子２０!AK351</f>
        <v>安福久</v>
      </c>
      <c r="R354" s="10" t="str">
        <f>IF([1]※データ子２０!AQ351&lt;&gt;"","◎",0)</f>
        <v>◎</v>
      </c>
      <c r="S354" s="11" t="str">
        <f>+[1]※データ子２０!AY351</f>
        <v>期待</v>
      </c>
      <c r="T354" s="3" t="str">
        <f>+[1]※データ子２０!AZ351</f>
        <v>B</v>
      </c>
      <c r="U354" s="3" t="str">
        <f>+[1]※データ子２０!BA351</f>
        <v>A</v>
      </c>
      <c r="V354" s="3" t="str">
        <f>+[1]※データ子２０!BB351</f>
        <v>B</v>
      </c>
      <c r="W354" s="3" t="str">
        <f>+[1]※データ子２０!BC351</f>
        <v>A</v>
      </c>
      <c r="X354" s="3" t="str">
        <f>+[1]※データ子２０!BD351</f>
        <v>A</v>
      </c>
      <c r="Y354" s="8" t="str">
        <f>+[1]※データ子２０!BE351</f>
        <v>A</v>
      </c>
      <c r="Z354" s="12">
        <f>+[1]※データ子２０!AS351</f>
        <v>1655795754</v>
      </c>
      <c r="AA354" s="13" t="str">
        <f>+[1]※データ子２０!AT351&amp;" "&amp;[1]※データ子２０!AU351</f>
        <v>ｍ 顔・首に真菌症</v>
      </c>
    </row>
    <row r="355" spans="1:27">
      <c r="A355" s="1">
        <f>+[1]※データ子２０!B352</f>
        <v>351</v>
      </c>
      <c r="B355" s="1" t="str">
        <f>+[1]※データ子２０!F352</f>
        <v>まひろ</v>
      </c>
      <c r="C355" s="2">
        <f>+[1]※データ子２０!G352</f>
        <v>25</v>
      </c>
      <c r="D355" s="3" t="str">
        <f>+[1]※データ子２０!H352</f>
        <v>南</v>
      </c>
      <c r="E355" s="4">
        <f>+[1]※データ子２０!I352</f>
        <v>1655794689</v>
      </c>
      <c r="F355" s="5">
        <f>+[1]※データ子２０!U352</f>
        <v>8</v>
      </c>
      <c r="G355" s="5" t="str">
        <f>+[1]※データ子２０!E352</f>
        <v>雌</v>
      </c>
      <c r="H355" s="6">
        <f>+[1]※データ子２０!M352</f>
        <v>45879</v>
      </c>
      <c r="I355" s="5">
        <f>+[1]※データ子２０!BG352</f>
        <v>283</v>
      </c>
      <c r="J355" s="5" t="str">
        <f>+[1]※データ子２０!W352</f>
        <v>金太郎３</v>
      </c>
      <c r="K355" s="5" t="str">
        <f>+[1]※データ子２０!P352</f>
        <v>はるま２８</v>
      </c>
      <c r="L355" s="7">
        <f>IF(AC355=0,0,LOOKUP(AC355,'[1]コード（登録区分）'!A:A,'[1]コード（登録区分）'!B:B))</f>
        <v>0</v>
      </c>
      <c r="M355" s="8">
        <f>+[1]※データ子２０!R352</f>
        <v>2556550</v>
      </c>
      <c r="N355" s="9">
        <f>+[1]※データ子２０!T352</f>
        <v>80.5</v>
      </c>
      <c r="O355" s="5" t="str">
        <f>+[1]※データ子２０!AB352</f>
        <v>安福久</v>
      </c>
      <c r="P355" s="5" t="str">
        <f>+[1]※データ子２０!AG352</f>
        <v>平茂晴</v>
      </c>
      <c r="Q355" s="5" t="str">
        <f>+[1]※データ子２０!AK352</f>
        <v>勝忠平</v>
      </c>
      <c r="R355" s="10" t="str">
        <f>IF([1]※データ子２０!AQ352&lt;&gt;"","◎",0)</f>
        <v>◎</v>
      </c>
      <c r="S355" s="11" t="str">
        <f>+[1]※データ子２０!AY352</f>
        <v>期待</v>
      </c>
      <c r="T355" s="3" t="str">
        <f>+[1]※データ子２０!AZ352</f>
        <v>A</v>
      </c>
      <c r="U355" s="3" t="str">
        <f>+[1]※データ子２０!BA352</f>
        <v>B</v>
      </c>
      <c r="V355" s="3" t="str">
        <f>+[1]※データ子２０!BB352</f>
        <v>B</v>
      </c>
      <c r="W355" s="3" t="str">
        <f>+[1]※データ子２０!BC352</f>
        <v>C</v>
      </c>
      <c r="X355" s="3" t="str">
        <f>+[1]※データ子２０!BD352</f>
        <v>C</v>
      </c>
      <c r="Y355" s="8" t="str">
        <f>+[1]※データ子２０!BE352</f>
        <v>A</v>
      </c>
      <c r="Z355" s="12">
        <f>+[1]※データ子２０!AS352</f>
        <v>1655794689</v>
      </c>
      <c r="AA355" s="13" t="str">
        <f>+[1]※データ子２０!AT352&amp;" "&amp;[1]※データ子２０!AU352</f>
        <v xml:space="preserve">M </v>
      </c>
    </row>
    <row r="356" spans="1:27">
      <c r="A356" s="1">
        <f>+[1]※データ子２０!B353</f>
        <v>352</v>
      </c>
      <c r="B356" s="1" t="str">
        <f>+[1]※データ子２０!F353</f>
        <v>みはる</v>
      </c>
      <c r="C356" s="2">
        <f>+[1]※データ子２０!G353</f>
        <v>25</v>
      </c>
      <c r="D356" s="3" t="str">
        <f>+[1]※データ子２０!H353</f>
        <v>南</v>
      </c>
      <c r="E356" s="4">
        <f>+[1]※データ子２０!I353</f>
        <v>1655794696</v>
      </c>
      <c r="F356" s="5">
        <f>+[1]※データ子２０!U353</f>
        <v>4</v>
      </c>
      <c r="G356" s="5" t="str">
        <f>+[1]※データ子２０!E353</f>
        <v>雌</v>
      </c>
      <c r="H356" s="6">
        <f>+[1]※データ子２０!M353</f>
        <v>45888</v>
      </c>
      <c r="I356" s="5">
        <f>+[1]※データ子２０!BG353</f>
        <v>274</v>
      </c>
      <c r="J356" s="5" t="str">
        <f>+[1]※データ子２０!W353</f>
        <v>姫晴久</v>
      </c>
      <c r="K356" s="5" t="str">
        <f>+[1]※データ子２０!P353</f>
        <v>はるか</v>
      </c>
      <c r="L356" s="7">
        <f>IF(AC356=0,0,LOOKUP(AC356,'[1]コード（登録区分）'!A:A,'[1]コード（登録区分）'!B:B))</f>
        <v>0</v>
      </c>
      <c r="M356" s="8">
        <f>+[1]※データ子２０!R353</f>
        <v>1849624</v>
      </c>
      <c r="N356" s="9">
        <f>+[1]※データ子２０!T353</f>
        <v>81.3</v>
      </c>
      <c r="O356" s="5" t="str">
        <f>+[1]※データ子２０!AB353</f>
        <v>秀幸福</v>
      </c>
      <c r="P356" s="5" t="str">
        <f>+[1]※データ子２０!AG353</f>
        <v>華春福</v>
      </c>
      <c r="Q356" s="5" t="str">
        <f>+[1]※データ子２０!AK353</f>
        <v>安福久</v>
      </c>
      <c r="R356" s="10" t="str">
        <f>IF([1]※データ子２０!AQ353&lt;&gt;"","◎",0)</f>
        <v>◎</v>
      </c>
      <c r="S356" s="11">
        <f>+[1]※データ子２０!AY353</f>
        <v>0</v>
      </c>
      <c r="T356" s="3">
        <f>+[1]※データ子２０!AZ353</f>
        <v>0</v>
      </c>
      <c r="U356" s="3">
        <f>+[1]※データ子２０!BA353</f>
        <v>0</v>
      </c>
      <c r="V356" s="3">
        <f>+[1]※データ子２０!BB353</f>
        <v>0</v>
      </c>
      <c r="W356" s="3">
        <f>+[1]※データ子２０!BC353</f>
        <v>0</v>
      </c>
      <c r="X356" s="3">
        <f>+[1]※データ子２０!BD353</f>
        <v>0</v>
      </c>
      <c r="Y356" s="8">
        <f>+[1]※データ子２０!BE353</f>
        <v>0</v>
      </c>
      <c r="Z356" s="12">
        <f>+[1]※データ子２０!AS353</f>
        <v>1655794696</v>
      </c>
      <c r="AA356" s="13" t="str">
        <f>+[1]※データ子２０!AT353&amp;" "&amp;[1]※データ子２０!AU353</f>
        <v xml:space="preserve">M </v>
      </c>
    </row>
    <row r="357" spans="1:27" ht="31.75">
      <c r="A357" s="1">
        <f>+[1]※データ子２０!B354</f>
        <v>353</v>
      </c>
      <c r="B357" s="1" t="str">
        <f>+[1]※データ子２０!F354</f>
        <v>たかこ</v>
      </c>
      <c r="C357" s="2">
        <f>+[1]※データ子２０!G354</f>
        <v>25</v>
      </c>
      <c r="D357" s="3" t="str">
        <f>+[1]※データ子２０!H354</f>
        <v>南</v>
      </c>
      <c r="E357" s="4">
        <f>+[1]※データ子２０!I354</f>
        <v>1655794702</v>
      </c>
      <c r="F357" s="5">
        <f>+[1]※データ子２０!U354</f>
        <v>5</v>
      </c>
      <c r="G357" s="5" t="str">
        <f>+[1]※データ子２０!E354</f>
        <v>雌</v>
      </c>
      <c r="H357" s="6">
        <f>+[1]※データ子２０!M354</f>
        <v>45892</v>
      </c>
      <c r="I357" s="5">
        <f>+[1]※データ子２０!BG354</f>
        <v>270</v>
      </c>
      <c r="J357" s="5" t="str">
        <f>+[1]※データ子２０!W354</f>
        <v>金太郎３</v>
      </c>
      <c r="K357" s="5" t="str">
        <f>+[1]※データ子２０!P354</f>
        <v>きたたか</v>
      </c>
      <c r="L357" s="7">
        <f>IF(AC357=0,0,LOOKUP(AC357,'[1]コード（登録区分）'!A:A,'[1]コード（登録区分）'!B:B))</f>
        <v>0</v>
      </c>
      <c r="M357" s="8">
        <f>+[1]※データ子２０!R354</f>
        <v>2731199</v>
      </c>
      <c r="N357" s="9">
        <f>+[1]※データ子２０!T354</f>
        <v>80.7</v>
      </c>
      <c r="O357" s="5" t="str">
        <f>+[1]※データ子２０!AB354</f>
        <v>隆之国</v>
      </c>
      <c r="P357" s="5" t="str">
        <f>+[1]※データ子２０!AG354</f>
        <v>安福久</v>
      </c>
      <c r="Q357" s="5" t="str">
        <f>+[1]※データ子２０!AK354</f>
        <v>金太郎３</v>
      </c>
      <c r="R357" s="10" t="str">
        <f>IF([1]※データ子２０!AQ354&lt;&gt;"","◎",0)</f>
        <v>◎</v>
      </c>
      <c r="S357" s="11" t="str">
        <f>+[1]※データ子２０!AY354</f>
        <v>期待の期待</v>
      </c>
      <c r="T357" s="3" t="str">
        <f>+[1]※データ子２０!AZ354</f>
        <v>A</v>
      </c>
      <c r="U357" s="3" t="str">
        <f>+[1]※データ子２０!BA354</f>
        <v>B</v>
      </c>
      <c r="V357" s="3" t="str">
        <f>+[1]※データ子２０!BB354</f>
        <v>A</v>
      </c>
      <c r="W357" s="3" t="str">
        <f>+[1]※データ子２０!BC354</f>
        <v>C</v>
      </c>
      <c r="X357" s="3" t="str">
        <f>+[1]※データ子２０!BD354</f>
        <v>C</v>
      </c>
      <c r="Y357" s="8" t="str">
        <f>+[1]※データ子２０!BE354</f>
        <v>B</v>
      </c>
      <c r="Z357" s="12">
        <f>+[1]※データ子２０!AS354</f>
        <v>1655794702</v>
      </c>
      <c r="AA357" s="13" t="str">
        <f>+[1]※データ子２０!AT354&amp;" "&amp;[1]※データ子２０!AU354</f>
        <v xml:space="preserve">M </v>
      </c>
    </row>
    <row r="358" spans="1:27">
      <c r="A358" s="1">
        <f>+[1]※データ子２０!B355</f>
        <v>354</v>
      </c>
      <c r="B358" s="1" t="str">
        <f>+[1]※データ子２０!F355</f>
        <v>幸忠久</v>
      </c>
      <c r="C358" s="2">
        <f>+[1]※データ子２０!G355</f>
        <v>25</v>
      </c>
      <c r="D358" s="3" t="str">
        <f>+[1]※データ子２０!H355</f>
        <v>南</v>
      </c>
      <c r="E358" s="4">
        <f>+[1]※データ子２０!I355</f>
        <v>1655793750</v>
      </c>
      <c r="F358" s="5">
        <f>+[1]※データ子２０!U355</f>
        <v>10</v>
      </c>
      <c r="G358" s="5" t="str">
        <f>+[1]※データ子２０!E355</f>
        <v>去勢</v>
      </c>
      <c r="H358" s="6">
        <f>+[1]※データ子２０!M355</f>
        <v>45906</v>
      </c>
      <c r="I358" s="5">
        <f>+[1]※データ子２０!BG355</f>
        <v>256</v>
      </c>
      <c r="J358" s="5" t="str">
        <f>+[1]※データ子２０!W355</f>
        <v>幸男</v>
      </c>
      <c r="K358" s="5" t="str">
        <f>+[1]※データ子２０!P355</f>
        <v>かつかね</v>
      </c>
      <c r="L358" s="7">
        <f>IF(AC358=0,0,LOOKUP(AC358,'[1]コード（登録区分）'!A:A,'[1]コード（登録区分）'!B:B))</f>
        <v>0</v>
      </c>
      <c r="M358" s="8">
        <f>+[1]※データ子２０!R355</f>
        <v>2457298</v>
      </c>
      <c r="N358" s="9">
        <f>+[1]※データ子２０!T355</f>
        <v>80.599999999999994</v>
      </c>
      <c r="O358" s="5" t="str">
        <f>+[1]※データ子２０!AB355</f>
        <v>勝忠平</v>
      </c>
      <c r="P358" s="5" t="str">
        <f>+[1]※データ子２０!AG355</f>
        <v>安福久</v>
      </c>
      <c r="Q358" s="5" t="str">
        <f>+[1]※データ子２０!AK355</f>
        <v>金幸</v>
      </c>
      <c r="R358" s="10" t="str">
        <f>IF([1]※データ子２０!AQ355&lt;&gt;"","◎",0)</f>
        <v>◎</v>
      </c>
      <c r="S358" s="11" t="str">
        <f>+[1]※データ子２０!AY355</f>
        <v>期待</v>
      </c>
      <c r="T358" s="3" t="str">
        <f>+[1]※データ子２０!AZ355</f>
        <v>B</v>
      </c>
      <c r="U358" s="3" t="str">
        <f>+[1]※データ子２０!BA355</f>
        <v>A</v>
      </c>
      <c r="V358" s="3" t="str">
        <f>+[1]※データ子２０!BB355</f>
        <v>B</v>
      </c>
      <c r="W358" s="3" t="str">
        <f>+[1]※データ子２０!BC355</f>
        <v>B</v>
      </c>
      <c r="X358" s="3" t="str">
        <f>+[1]※データ子２０!BD355</f>
        <v>A</v>
      </c>
      <c r="Y358" s="8" t="str">
        <f>+[1]※データ子２０!BE355</f>
        <v>A</v>
      </c>
      <c r="Z358" s="12">
        <f>+[1]※データ子２０!AS355</f>
        <v>1655793750</v>
      </c>
      <c r="AA358" s="13" t="str">
        <f>+[1]※データ子２０!AT355&amp;" "&amp;[1]※データ子２０!AU355</f>
        <v xml:space="preserve">ｍ </v>
      </c>
    </row>
    <row r="359" spans="1:27">
      <c r="A359" s="1">
        <f>+[1]※データ子２０!B356</f>
        <v>355</v>
      </c>
      <c r="B359" s="1" t="str">
        <f>+[1]※データ子２０!F356</f>
        <v>ひめもり</v>
      </c>
      <c r="C359" s="2">
        <f>+[1]※データ子２０!G356</f>
        <v>25</v>
      </c>
      <c r="D359" s="3" t="str">
        <f>+[1]※データ子２０!H356</f>
        <v>南</v>
      </c>
      <c r="E359" s="4">
        <f>+[1]※データ子２０!I356</f>
        <v>1655793767</v>
      </c>
      <c r="F359" s="5">
        <f>+[1]※データ子２０!U356</f>
        <v>8</v>
      </c>
      <c r="G359" s="5" t="str">
        <f>+[1]※データ子２０!E356</f>
        <v>雌</v>
      </c>
      <c r="H359" s="6">
        <f>+[1]※データ子２０!M356</f>
        <v>45926</v>
      </c>
      <c r="I359" s="5">
        <f>+[1]※データ子２０!BG356</f>
        <v>236</v>
      </c>
      <c r="J359" s="5" t="str">
        <f>+[1]※データ子２０!W356</f>
        <v>姫晴久</v>
      </c>
      <c r="K359" s="5" t="str">
        <f>+[1]※データ子２０!P356</f>
        <v>もりやす２８</v>
      </c>
      <c r="L359" s="7">
        <f>IF(AC359=0,0,LOOKUP(AC359,'[1]コード（登録区分）'!A:A,'[1]コード（登録区分）'!B:B))</f>
        <v>0</v>
      </c>
      <c r="M359" s="8">
        <f>+[1]※データ子２０!R356</f>
        <v>2566661</v>
      </c>
      <c r="N359" s="9">
        <f>+[1]※データ子２０!T356</f>
        <v>79.599999999999994</v>
      </c>
      <c r="O359" s="5" t="str">
        <f>+[1]※データ子２０!AB356</f>
        <v>平茂晴</v>
      </c>
      <c r="P359" s="5" t="str">
        <f>+[1]※データ子２０!AG356</f>
        <v>安平照</v>
      </c>
      <c r="Q359" s="5" t="str">
        <f>+[1]※データ子２０!AK356</f>
        <v>神高福</v>
      </c>
      <c r="R359" s="10" t="str">
        <f>IF([1]※データ子２０!AQ356&lt;&gt;"","◎",0)</f>
        <v>◎</v>
      </c>
      <c r="S359" s="11" t="str">
        <f>+[1]※データ子２０!AY356</f>
        <v>期待</v>
      </c>
      <c r="T359" s="3" t="str">
        <f>+[1]※データ子２０!AZ356</f>
        <v>B</v>
      </c>
      <c r="U359" s="3" t="str">
        <f>+[1]※データ子２０!BA356</f>
        <v>C</v>
      </c>
      <c r="V359" s="3" t="str">
        <f>+[1]※データ子２０!BB356</f>
        <v>A</v>
      </c>
      <c r="W359" s="3" t="str">
        <f>+[1]※データ子２０!BC356</f>
        <v>C</v>
      </c>
      <c r="X359" s="3" t="str">
        <f>+[1]※データ子２０!BD356</f>
        <v>C</v>
      </c>
      <c r="Y359" s="8" t="str">
        <f>+[1]※データ子２０!BE356</f>
        <v>B</v>
      </c>
      <c r="Z359" s="12">
        <f>+[1]※データ子２０!AS356</f>
        <v>1655793767</v>
      </c>
      <c r="AA359" s="13" t="str">
        <f>+[1]※データ子２０!AT356&amp;" "&amp;[1]※データ子２０!AU356</f>
        <v xml:space="preserve">ｍ </v>
      </c>
    </row>
    <row r="360" spans="1:27">
      <c r="A360" s="1">
        <f>+[1]※データ子２０!B357</f>
        <v>356</v>
      </c>
      <c r="B360" s="1" t="str">
        <f>+[1]※データ子２０!F357</f>
        <v>幸太実</v>
      </c>
      <c r="C360" s="2">
        <f>+[1]※データ子２０!G357</f>
        <v>25</v>
      </c>
      <c r="D360" s="3" t="str">
        <f>+[1]※データ子２０!H357</f>
        <v>南</v>
      </c>
      <c r="E360" s="4">
        <f>+[1]※データ子２０!I357</f>
        <v>1655796072</v>
      </c>
      <c r="F360" s="5">
        <f>+[1]※データ子２０!U357</f>
        <v>6</v>
      </c>
      <c r="G360" s="5" t="str">
        <f>+[1]※データ子２０!E357</f>
        <v>去勢</v>
      </c>
      <c r="H360" s="6">
        <f>+[1]※データ子２０!M357</f>
        <v>45837</v>
      </c>
      <c r="I360" s="5">
        <f>+[1]※データ子２０!BG357</f>
        <v>325</v>
      </c>
      <c r="J360" s="5" t="str">
        <f>+[1]※データ子２０!W357</f>
        <v>幸男</v>
      </c>
      <c r="K360" s="5" t="str">
        <f>+[1]※データ子２０!P357</f>
        <v>つぼみ</v>
      </c>
      <c r="L360" s="7">
        <f>IF(AC360=0,0,LOOKUP(AC360,'[1]コード（登録区分）'!A:A,'[1]コード（登録区分）'!B:B))</f>
        <v>0</v>
      </c>
      <c r="M360" s="8">
        <f>+[1]※データ子２０!R357</f>
        <v>2572567</v>
      </c>
      <c r="N360" s="9">
        <f>+[1]※データ子２０!T357</f>
        <v>82</v>
      </c>
      <c r="O360" s="5" t="str">
        <f>+[1]※データ子２０!AB357</f>
        <v>諒太郎</v>
      </c>
      <c r="P360" s="5" t="str">
        <f>+[1]※データ子２０!AG357</f>
        <v>忠富士</v>
      </c>
      <c r="Q360" s="5" t="str">
        <f>+[1]※データ子２０!AK357</f>
        <v>安平</v>
      </c>
      <c r="R360" s="10" t="str">
        <f>IF([1]※データ子２０!AQ357&lt;&gt;"","◎",0)</f>
        <v>◎</v>
      </c>
      <c r="S360" s="11" t="str">
        <f>+[1]※データ子２０!AY357</f>
        <v>期待</v>
      </c>
      <c r="T360" s="3" t="str">
        <f>+[1]※データ子２０!AZ357</f>
        <v>A</v>
      </c>
      <c r="U360" s="3" t="str">
        <f>+[1]※データ子２０!BA357</f>
        <v>A</v>
      </c>
      <c r="V360" s="3" t="str">
        <f>+[1]※データ子２０!BB357</f>
        <v>B</v>
      </c>
      <c r="W360" s="3" t="str">
        <f>+[1]※データ子２０!BC357</f>
        <v>A</v>
      </c>
      <c r="X360" s="3" t="str">
        <f>+[1]※データ子２０!BD357</f>
        <v>A</v>
      </c>
      <c r="Y360" s="8" t="str">
        <f>+[1]※データ子２０!BE357</f>
        <v>B</v>
      </c>
      <c r="Z360" s="12">
        <f>+[1]※データ子２０!AS357</f>
        <v>1655796072</v>
      </c>
      <c r="AA360" s="13" t="str">
        <f>+[1]※データ子２０!AT357&amp;" "&amp;[1]※データ子２０!AU357</f>
        <v xml:space="preserve">ｍ </v>
      </c>
    </row>
    <row r="361" spans="1:27" ht="31.75">
      <c r="A361" s="1">
        <f>+[1]※データ子２０!B358</f>
        <v>357</v>
      </c>
      <c r="B361" s="1" t="str">
        <f>+[1]※データ子２０!F358</f>
        <v>幸秋金</v>
      </c>
      <c r="C361" s="2">
        <f>+[1]※データ子２０!G358</f>
        <v>25</v>
      </c>
      <c r="D361" s="3" t="str">
        <f>+[1]※データ子２０!H358</f>
        <v>南</v>
      </c>
      <c r="E361" s="4">
        <f>+[1]※データ子２０!I358</f>
        <v>1655796218</v>
      </c>
      <c r="F361" s="5">
        <f>+[1]※データ子２０!U358</f>
        <v>3</v>
      </c>
      <c r="G361" s="5" t="str">
        <f>+[1]※データ子２０!E358</f>
        <v>去勢</v>
      </c>
      <c r="H361" s="6">
        <f>+[1]※データ子２０!M358</f>
        <v>45855</v>
      </c>
      <c r="I361" s="5">
        <f>+[1]※データ子２０!BG358</f>
        <v>307</v>
      </c>
      <c r="J361" s="5" t="str">
        <f>+[1]※データ子２０!W358</f>
        <v>幸男</v>
      </c>
      <c r="K361" s="5" t="str">
        <f>+[1]※データ子２０!P358</f>
        <v>あきな３</v>
      </c>
      <c r="L361" s="7">
        <f>IF(AC361=0,0,LOOKUP(AC361,'[1]コード（登録区分）'!A:A,'[1]コード（登録区分）'!B:B))</f>
        <v>0</v>
      </c>
      <c r="M361" s="8">
        <f>+[1]※データ子２０!R358</f>
        <v>1888208</v>
      </c>
      <c r="N361" s="9">
        <f>+[1]※データ子２０!T358</f>
        <v>83</v>
      </c>
      <c r="O361" s="5" t="str">
        <f>+[1]※データ子２０!AB358</f>
        <v>金太郎３</v>
      </c>
      <c r="P361" s="5" t="str">
        <f>+[1]※データ子２０!AG358</f>
        <v>安福久</v>
      </c>
      <c r="Q361" s="5" t="str">
        <f>+[1]※データ子２０!AK358</f>
        <v>平茂晴</v>
      </c>
      <c r="R361" s="10" t="str">
        <f>IF([1]※データ子２０!AQ358&lt;&gt;"","◎",0)</f>
        <v>◎</v>
      </c>
      <c r="S361" s="11" t="str">
        <f>+[1]※データ子２０!AY358</f>
        <v>期待の期待</v>
      </c>
      <c r="T361" s="3" t="str">
        <f>+[1]※データ子２０!AZ358</f>
        <v>B</v>
      </c>
      <c r="U361" s="3" t="str">
        <f>+[1]※データ子２０!BA358</f>
        <v>A</v>
      </c>
      <c r="V361" s="3" t="str">
        <f>+[1]※データ子２０!BB358</f>
        <v>C</v>
      </c>
      <c r="W361" s="3" t="str">
        <f>+[1]※データ子２０!BC358</f>
        <v>A</v>
      </c>
      <c r="X361" s="3" t="str">
        <f>+[1]※データ子２０!BD358</f>
        <v>A</v>
      </c>
      <c r="Y361" s="8" t="str">
        <f>+[1]※データ子２０!BE358</f>
        <v>A</v>
      </c>
      <c r="Z361" s="12">
        <f>+[1]※データ子２０!AS358</f>
        <v>1655796218</v>
      </c>
      <c r="AA361" s="13" t="str">
        <f>+[1]※データ子２０!AT358&amp;" "&amp;[1]※データ子２０!AU358</f>
        <v xml:space="preserve">ｍ </v>
      </c>
    </row>
    <row r="362" spans="1:27" ht="31.75">
      <c r="A362" s="1">
        <f>+[1]※データ子２０!B359</f>
        <v>358</v>
      </c>
      <c r="B362" s="1" t="str">
        <f>+[1]※データ子２０!F359</f>
        <v>はれふくつる</v>
      </c>
      <c r="C362" s="2">
        <f>+[1]※データ子２０!G359</f>
        <v>25</v>
      </c>
      <c r="D362" s="3" t="str">
        <f>+[1]※データ子２０!H359</f>
        <v>南</v>
      </c>
      <c r="E362" s="4">
        <f>+[1]※データ子２０!I359</f>
        <v>1655796164</v>
      </c>
      <c r="F362" s="5">
        <f>+[1]※データ子２０!U359</f>
        <v>4</v>
      </c>
      <c r="G362" s="5" t="str">
        <f>+[1]※データ子２０!E359</f>
        <v>雌</v>
      </c>
      <c r="H362" s="6">
        <f>+[1]※データ子２０!M359</f>
        <v>45850</v>
      </c>
      <c r="I362" s="5">
        <f>+[1]※データ子２０!BG359</f>
        <v>312</v>
      </c>
      <c r="J362" s="5" t="str">
        <f>+[1]※データ子２０!W359</f>
        <v>晴太郎</v>
      </c>
      <c r="K362" s="5" t="str">
        <f>+[1]※データ子２０!P359</f>
        <v>ふくつる</v>
      </c>
      <c r="L362" s="7">
        <f>IF(AC362=0,0,LOOKUP(AC362,'[1]コード（登録区分）'!A:A,'[1]コード（登録区分）'!B:B))</f>
        <v>0</v>
      </c>
      <c r="M362" s="8">
        <f>+[1]※データ子２０!R359</f>
        <v>1857305</v>
      </c>
      <c r="N362" s="9">
        <f>+[1]※データ子２０!T359</f>
        <v>81.8</v>
      </c>
      <c r="O362" s="5" t="str">
        <f>+[1]※データ子２０!AB359</f>
        <v>百合幸</v>
      </c>
      <c r="P362" s="5" t="str">
        <f>+[1]※データ子２０!AG359</f>
        <v>安福久</v>
      </c>
      <c r="Q362" s="5" t="str">
        <f>+[1]※データ子２０!AK359</f>
        <v>平茂勝</v>
      </c>
      <c r="R362" s="10" t="str">
        <f>IF([1]※データ子２０!AQ359&lt;&gt;"","◎",0)</f>
        <v>◎</v>
      </c>
      <c r="S362" s="11" t="str">
        <f>+[1]※データ子２０!AY359</f>
        <v>期待の期待</v>
      </c>
      <c r="T362" s="3" t="str">
        <f>+[1]※データ子２０!AZ359</f>
        <v>B</v>
      </c>
      <c r="U362" s="3" t="str">
        <f>+[1]※データ子２０!BA359</f>
        <v>B</v>
      </c>
      <c r="V362" s="3" t="str">
        <f>+[1]※データ子２０!BB359</f>
        <v>A</v>
      </c>
      <c r="W362" s="3" t="str">
        <f>+[1]※データ子２０!BC359</f>
        <v>B</v>
      </c>
      <c r="X362" s="3" t="str">
        <f>+[1]※データ子２０!BD359</f>
        <v>B</v>
      </c>
      <c r="Y362" s="8" t="str">
        <f>+[1]※データ子２０!BE359</f>
        <v>B</v>
      </c>
      <c r="Z362" s="12">
        <f>+[1]※データ子２０!AS359</f>
        <v>1655796164</v>
      </c>
      <c r="AA362" s="13" t="str">
        <f>+[1]※データ子２０!AT359&amp;" "&amp;[1]※データ子２０!AU359</f>
        <v xml:space="preserve">ｍ </v>
      </c>
    </row>
    <row r="363" spans="1:27">
      <c r="A363" s="1">
        <f>+[1]※データ子２０!B360</f>
        <v>359</v>
      </c>
      <c r="B363" s="1" t="str">
        <f>+[1]※データ子２０!F360</f>
        <v>ゆみかね</v>
      </c>
      <c r="C363" s="2">
        <f>+[1]※データ子２０!G360</f>
        <v>25</v>
      </c>
      <c r="D363" s="3" t="str">
        <f>+[1]※データ子２０!H360</f>
        <v>南</v>
      </c>
      <c r="E363" s="4">
        <f>+[1]※データ子２０!I360</f>
        <v>1655796379</v>
      </c>
      <c r="F363" s="5">
        <f>+[1]※データ子２０!U360</f>
        <v>8</v>
      </c>
      <c r="G363" s="5" t="str">
        <f>+[1]※データ子２０!E360</f>
        <v>雌</v>
      </c>
      <c r="H363" s="6">
        <f>+[1]※データ子２０!M360</f>
        <v>45871</v>
      </c>
      <c r="I363" s="5">
        <f>+[1]※データ子２０!BG360</f>
        <v>291</v>
      </c>
      <c r="J363" s="5" t="str">
        <f>+[1]※データ子２０!W360</f>
        <v>百合金</v>
      </c>
      <c r="K363" s="5" t="str">
        <f>+[1]※データ子２０!P360</f>
        <v>みく</v>
      </c>
      <c r="L363" s="7">
        <f>IF(AC363=0,0,LOOKUP(AC363,'[1]コード（登録区分）'!A:A,'[1]コード（登録区分）'!B:B))</f>
        <v>0</v>
      </c>
      <c r="M363" s="8">
        <f>+[1]※データ子２０!R360</f>
        <v>2598541</v>
      </c>
      <c r="N363" s="9">
        <f>+[1]※データ子２０!T360</f>
        <v>81.099999999999994</v>
      </c>
      <c r="O363" s="5" t="str">
        <f>+[1]※データ子２０!AB360</f>
        <v>美国桜</v>
      </c>
      <c r="P363" s="5" t="str">
        <f>+[1]※データ子２０!AG360</f>
        <v>忠富士</v>
      </c>
      <c r="Q363" s="5" t="str">
        <f>+[1]※データ子２０!AK360</f>
        <v>福之国</v>
      </c>
      <c r="R363" s="10" t="str">
        <f>IF([1]※データ子２０!AQ360&lt;&gt;"","◎",0)</f>
        <v>◎</v>
      </c>
      <c r="S363" s="11" t="str">
        <f>+[1]※データ子２０!AY360</f>
        <v>期待</v>
      </c>
      <c r="T363" s="3" t="str">
        <f>+[1]※データ子２０!AZ360</f>
        <v>A</v>
      </c>
      <c r="U363" s="3" t="str">
        <f>+[1]※データ子２０!BA360</f>
        <v>C</v>
      </c>
      <c r="V363" s="3" t="str">
        <f>+[1]※データ子２０!BB360</f>
        <v>B</v>
      </c>
      <c r="W363" s="3" t="str">
        <f>+[1]※データ子２０!BC360</f>
        <v>C</v>
      </c>
      <c r="X363" s="3" t="str">
        <f>+[1]※データ子２０!BD360</f>
        <v>C</v>
      </c>
      <c r="Y363" s="8" t="str">
        <f>+[1]※データ子２０!BE360</f>
        <v>C</v>
      </c>
      <c r="Z363" s="12">
        <f>+[1]※データ子２０!AS360</f>
        <v>1655796379</v>
      </c>
      <c r="AA363" s="13" t="str">
        <f>+[1]※データ子２０!AT360&amp;" "&amp;[1]※データ子２０!AU360</f>
        <v xml:space="preserve">ｍ </v>
      </c>
    </row>
    <row r="364" spans="1:27">
      <c r="A364" s="1">
        <f>+[1]※データ子２０!B361</f>
        <v>360</v>
      </c>
      <c r="B364" s="1" t="str">
        <f>+[1]※データ子２０!F361</f>
        <v>さちみや</v>
      </c>
      <c r="C364" s="2">
        <f>+[1]※データ子２０!G361</f>
        <v>25</v>
      </c>
      <c r="D364" s="3" t="str">
        <f>+[1]※データ子２０!H361</f>
        <v>南</v>
      </c>
      <c r="E364" s="4">
        <f>+[1]※データ子２０!I361</f>
        <v>1655796348</v>
      </c>
      <c r="F364" s="5">
        <f>+[1]※データ子２０!U361</f>
        <v>4</v>
      </c>
      <c r="G364" s="5" t="str">
        <f>+[1]※データ子２０!E361</f>
        <v>雌</v>
      </c>
      <c r="H364" s="6">
        <f>+[1]※データ子２０!M361</f>
        <v>45866</v>
      </c>
      <c r="I364" s="5">
        <f>+[1]※データ子２０!BG361</f>
        <v>296</v>
      </c>
      <c r="J364" s="5" t="str">
        <f>+[1]※データ子２０!W361</f>
        <v>幸男</v>
      </c>
      <c r="K364" s="5" t="str">
        <f>+[1]※データ子２０!P361</f>
        <v>みやこ</v>
      </c>
      <c r="L364" s="7">
        <f>IF(AC364=0,0,LOOKUP(AC364,'[1]コード（登録区分）'!A:A,'[1]コード（登録区分）'!B:B))</f>
        <v>0</v>
      </c>
      <c r="M364" s="8">
        <f>+[1]※データ子２０!R361</f>
        <v>2730119</v>
      </c>
      <c r="N364" s="9">
        <f>+[1]※データ子２０!T361</f>
        <v>81.7</v>
      </c>
      <c r="O364" s="5" t="str">
        <f>+[1]※データ子２０!AB361</f>
        <v>美津照重</v>
      </c>
      <c r="P364" s="5" t="str">
        <f>+[1]※データ子２０!AG361</f>
        <v>華春福</v>
      </c>
      <c r="Q364" s="5" t="str">
        <f>+[1]※データ子２０!AK361</f>
        <v>喜亀忠</v>
      </c>
      <c r="R364" s="10" t="str">
        <f>IF([1]※データ子２０!AQ361&lt;&gt;"","◎",0)</f>
        <v>◎</v>
      </c>
      <c r="S364" s="11" t="str">
        <f>+[1]※データ子２０!AY361</f>
        <v>期待</v>
      </c>
      <c r="T364" s="3" t="str">
        <f>+[1]※データ子２０!AZ361</f>
        <v>B</v>
      </c>
      <c r="U364" s="3" t="str">
        <f>+[1]※データ子２０!BA361</f>
        <v>A</v>
      </c>
      <c r="V364" s="3" t="str">
        <f>+[1]※データ子２０!BB361</f>
        <v>B</v>
      </c>
      <c r="W364" s="3" t="str">
        <f>+[1]※データ子２０!BC361</f>
        <v>A</v>
      </c>
      <c r="X364" s="3" t="str">
        <f>+[1]※データ子２０!BD361</f>
        <v>A</v>
      </c>
      <c r="Y364" s="8" t="str">
        <f>+[1]※データ子２０!BE361</f>
        <v>A</v>
      </c>
      <c r="Z364" s="12">
        <f>+[1]※データ子２０!AS361</f>
        <v>1655796348</v>
      </c>
      <c r="AA364" s="13" t="str">
        <f>+[1]※データ子２０!AT361&amp;" "&amp;[1]※データ子２０!AU361</f>
        <v xml:space="preserve">ｍ </v>
      </c>
    </row>
    <row r="365" spans="1:27">
      <c r="A365" s="1">
        <f>+[1]※データ子２０!B362</f>
        <v>361</v>
      </c>
      <c r="B365" s="1" t="str">
        <f>+[1]※データ子２０!F362</f>
        <v>なつより</v>
      </c>
      <c r="C365" s="2">
        <f>+[1]※データ子２０!G362</f>
        <v>25</v>
      </c>
      <c r="D365" s="3" t="str">
        <f>+[1]※データ子２０!H362</f>
        <v>南</v>
      </c>
      <c r="E365" s="4">
        <f>+[1]※データ子２０!I362</f>
        <v>1655796294</v>
      </c>
      <c r="F365" s="5">
        <f>+[1]※データ子２０!U362</f>
        <v>2</v>
      </c>
      <c r="G365" s="5" t="str">
        <f>+[1]※データ子２０!E362</f>
        <v>雌</v>
      </c>
      <c r="H365" s="6">
        <f>+[1]※データ子２０!M362</f>
        <v>45860</v>
      </c>
      <c r="I365" s="5">
        <f>+[1]※データ子２０!BG362</f>
        <v>302</v>
      </c>
      <c r="J365" s="5" t="str">
        <f>+[1]※データ子２０!W362</f>
        <v>夏百合</v>
      </c>
      <c r="K365" s="5" t="str">
        <f>+[1]※データ子２０!P362</f>
        <v>かず５５７</v>
      </c>
      <c r="L365" s="7">
        <f>IF(AC365=0,0,LOOKUP(AC365,'[1]コード（登録区分）'!A:A,'[1]コード（登録区分）'!B:B))</f>
        <v>0</v>
      </c>
      <c r="M365" s="8">
        <f>+[1]※データ子２０!R362</f>
        <v>2826111</v>
      </c>
      <c r="N365" s="9">
        <f>+[1]※データ子２０!T362</f>
        <v>80.900000000000006</v>
      </c>
      <c r="O365" s="5" t="str">
        <f>+[1]※データ子２０!AB362</f>
        <v>美国桜</v>
      </c>
      <c r="P365" s="5" t="str">
        <f>+[1]※データ子２０!AG362</f>
        <v>諒太郎</v>
      </c>
      <c r="Q365" s="5" t="str">
        <f>+[1]※データ子２０!AK362</f>
        <v>平茂晴</v>
      </c>
      <c r="R365" s="10" t="str">
        <f>IF([1]※データ子２０!AQ362&lt;&gt;"","◎",0)</f>
        <v>◎</v>
      </c>
      <c r="S365" s="11">
        <f>+[1]※データ子２０!AY362</f>
        <v>0</v>
      </c>
      <c r="T365" s="3">
        <f>+[1]※データ子２０!AZ362</f>
        <v>0</v>
      </c>
      <c r="U365" s="3">
        <f>+[1]※データ子２０!BA362</f>
        <v>0</v>
      </c>
      <c r="V365" s="3">
        <f>+[1]※データ子２０!BB362</f>
        <v>0</v>
      </c>
      <c r="W365" s="3">
        <f>+[1]※データ子２０!BC362</f>
        <v>0</v>
      </c>
      <c r="X365" s="3">
        <f>+[1]※データ子２０!BD362</f>
        <v>0</v>
      </c>
      <c r="Y365" s="8">
        <f>+[1]※データ子２０!BE362</f>
        <v>0</v>
      </c>
      <c r="Z365" s="12">
        <f>+[1]※データ子２０!AS362</f>
        <v>1655796294</v>
      </c>
      <c r="AA365" s="13" t="str">
        <f>+[1]※データ子２０!AT362&amp;" "&amp;[1]※データ子２０!AU362</f>
        <v xml:space="preserve">ｍ </v>
      </c>
    </row>
    <row r="366" spans="1:27">
      <c r="A366" s="1">
        <f>+[1]※データ子２０!B363</f>
        <v>362</v>
      </c>
      <c r="B366" s="1" t="str">
        <f>+[1]※データ子２０!F363</f>
        <v>ゆりざくら</v>
      </c>
      <c r="C366" s="2">
        <f>+[1]※データ子２０!G363</f>
        <v>25</v>
      </c>
      <c r="D366" s="3" t="str">
        <f>+[1]※データ子２０!H363</f>
        <v>南</v>
      </c>
      <c r="E366" s="4">
        <f>+[1]※データ子２０!I363</f>
        <v>1655796225</v>
      </c>
      <c r="F366" s="5">
        <f>+[1]※データ子２０!U363</f>
        <v>4</v>
      </c>
      <c r="G366" s="5" t="str">
        <f>+[1]※データ子２０!E363</f>
        <v>雌</v>
      </c>
      <c r="H366" s="6">
        <f>+[1]※データ子２０!M363</f>
        <v>45855</v>
      </c>
      <c r="I366" s="5">
        <f>+[1]※データ子２０!BG363</f>
        <v>307</v>
      </c>
      <c r="J366" s="5" t="str">
        <f>+[1]※データ子２０!W363</f>
        <v>百合英</v>
      </c>
      <c r="K366" s="5" t="str">
        <f>+[1]※データ子２０!P363</f>
        <v>うんどうかい</v>
      </c>
      <c r="L366" s="7">
        <f>IF(AC366=0,0,LOOKUP(AC366,'[1]コード（登録区分）'!A:A,'[1]コード（登録区分）'!B:B))</f>
        <v>0</v>
      </c>
      <c r="M366" s="8">
        <f>+[1]※データ子２０!R363</f>
        <v>1787458</v>
      </c>
      <c r="N366" s="9">
        <f>+[1]※データ子２０!T363</f>
        <v>81.2</v>
      </c>
      <c r="O366" s="5" t="str">
        <f>+[1]※データ子２０!AB363</f>
        <v>美国桜</v>
      </c>
      <c r="P366" s="5" t="str">
        <f>+[1]※データ子２０!AG363</f>
        <v>勝忠平</v>
      </c>
      <c r="Q366" s="5" t="str">
        <f>+[1]※データ子２０!AK363</f>
        <v>平茂晴</v>
      </c>
      <c r="R366" s="10" t="str">
        <f>IF([1]※データ子２０!AQ363&lt;&gt;"","◎",0)</f>
        <v>◎</v>
      </c>
      <c r="S366" s="11" t="str">
        <f>+[1]※データ子２０!AY363</f>
        <v>期待</v>
      </c>
      <c r="T366" s="3" t="str">
        <f>+[1]※データ子２０!AZ363</f>
        <v>C</v>
      </c>
      <c r="U366" s="3" t="str">
        <f>+[1]※データ子２０!BA363</f>
        <v>A</v>
      </c>
      <c r="V366" s="3" t="str">
        <f>+[1]※データ子２０!BB363</f>
        <v>A</v>
      </c>
      <c r="W366" s="3" t="str">
        <f>+[1]※データ子２０!BC363</f>
        <v>A</v>
      </c>
      <c r="X366" s="3" t="str">
        <f>+[1]※データ子２０!BD363</f>
        <v>A</v>
      </c>
      <c r="Y366" s="8" t="str">
        <f>+[1]※データ子２０!BE363</f>
        <v>A</v>
      </c>
      <c r="Z366" s="12">
        <f>+[1]※データ子２０!AS363</f>
        <v>1655796225</v>
      </c>
      <c r="AA366" s="13" t="str">
        <f>+[1]※データ子２０!AT363&amp;" "&amp;[1]※データ子２０!AU363</f>
        <v xml:space="preserve">ｍ </v>
      </c>
    </row>
    <row r="367" spans="1:27">
      <c r="A367" s="1">
        <f>+[1]※データ子２０!B364</f>
        <v>363</v>
      </c>
      <c r="B367" s="1" t="str">
        <f>+[1]※データ子２０!F364</f>
        <v>かつふく</v>
      </c>
      <c r="C367" s="2">
        <f>+[1]※データ子２０!G364</f>
        <v>25</v>
      </c>
      <c r="D367" s="3" t="str">
        <f>+[1]※データ子２０!H364</f>
        <v>南</v>
      </c>
      <c r="E367" s="4">
        <f>+[1]※データ子２０!I364</f>
        <v>1655796232</v>
      </c>
      <c r="F367" s="5">
        <f>+[1]※データ子２０!U364</f>
        <v>1</v>
      </c>
      <c r="G367" s="5" t="str">
        <f>+[1]※データ子２０!E364</f>
        <v>雌</v>
      </c>
      <c r="H367" s="6">
        <f>+[1]※データ子２０!M364</f>
        <v>45856</v>
      </c>
      <c r="I367" s="5">
        <f>+[1]※データ子２０!BG364</f>
        <v>306</v>
      </c>
      <c r="J367" s="5" t="str">
        <f>+[1]※データ子２０!W364</f>
        <v>勝乃幸</v>
      </c>
      <c r="K367" s="5" t="str">
        <f>+[1]※データ子２０!P364</f>
        <v>じんべえざめ</v>
      </c>
      <c r="L367" s="7">
        <f>IF(AC367=0,0,LOOKUP(AC367,'[1]コード（登録区分）'!A:A,'[1]コード（登録区分）'!B:B))</f>
        <v>0</v>
      </c>
      <c r="M367" s="8">
        <f>+[1]※データ子２０!R364</f>
        <v>2867519</v>
      </c>
      <c r="N367" s="9">
        <f>+[1]※データ子２０!T364</f>
        <v>81.599999999999994</v>
      </c>
      <c r="O367" s="5" t="str">
        <f>+[1]※データ子２０!AB364</f>
        <v>福之姫</v>
      </c>
      <c r="P367" s="5" t="str">
        <f>+[1]※データ子２０!AG364</f>
        <v>安福久</v>
      </c>
      <c r="Q367" s="5" t="str">
        <f>+[1]※データ子２０!AK364</f>
        <v>百合茂</v>
      </c>
      <c r="R367" s="10" t="str">
        <f>IF([1]※データ子２０!AQ364&lt;&gt;"","◎",0)</f>
        <v>◎</v>
      </c>
      <c r="S367" s="11">
        <f>+[1]※データ子２０!AY364</f>
        <v>0</v>
      </c>
      <c r="T367" s="3">
        <f>+[1]※データ子２０!AZ364</f>
        <v>0</v>
      </c>
      <c r="U367" s="3">
        <f>+[1]※データ子２０!BA364</f>
        <v>0</v>
      </c>
      <c r="V367" s="3">
        <f>+[1]※データ子２０!BB364</f>
        <v>0</v>
      </c>
      <c r="W367" s="3">
        <f>+[1]※データ子２０!BC364</f>
        <v>0</v>
      </c>
      <c r="X367" s="3">
        <f>+[1]※データ子２０!BD364</f>
        <v>0</v>
      </c>
      <c r="Y367" s="8">
        <f>+[1]※データ子２０!BE364</f>
        <v>0</v>
      </c>
      <c r="Z367" s="12">
        <f>+[1]※データ子２０!AS364</f>
        <v>1655796232</v>
      </c>
      <c r="AA367" s="13" t="str">
        <f>+[1]※データ子２０!AT364&amp;" "&amp;[1]※データ子２０!AU364</f>
        <v xml:space="preserve">ｍ </v>
      </c>
    </row>
    <row r="368" spans="1:27">
      <c r="A368" s="1">
        <f>+[1]※データ子２０!B365</f>
        <v>364</v>
      </c>
      <c r="B368" s="1" t="str">
        <f>+[1]※データ子２０!F365</f>
        <v>かつみ</v>
      </c>
      <c r="C368" s="2">
        <f>+[1]※データ子２０!G365</f>
        <v>25</v>
      </c>
      <c r="D368" s="3" t="str">
        <f>+[1]※データ子２０!H365</f>
        <v>南</v>
      </c>
      <c r="E368" s="4">
        <f>+[1]※データ子２０!I365</f>
        <v>1655796249</v>
      </c>
      <c r="F368" s="5">
        <f>+[1]※データ子２０!U365</f>
        <v>1</v>
      </c>
      <c r="G368" s="5" t="str">
        <f>+[1]※データ子２０!E365</f>
        <v>雌</v>
      </c>
      <c r="H368" s="6">
        <f>+[1]※データ子２０!M365</f>
        <v>45856</v>
      </c>
      <c r="I368" s="5">
        <f>+[1]※データ子２０!BG365</f>
        <v>306</v>
      </c>
      <c r="J368" s="5" t="str">
        <f>+[1]※データ子２０!W365</f>
        <v>勝乃幸</v>
      </c>
      <c r="K368" s="5" t="str">
        <f>+[1]※データ子２０!P365</f>
        <v>ふくみ</v>
      </c>
      <c r="L368" s="7">
        <f>IF(AC368=0,0,LOOKUP(AC368,'[1]コード（登録区分）'!A:A,'[1]コード（登録区分）'!B:B))</f>
        <v>0</v>
      </c>
      <c r="M368" s="8">
        <f>+[1]※データ子２０!R365</f>
        <v>2867513</v>
      </c>
      <c r="N368" s="9">
        <f>+[1]※データ子２０!T365</f>
        <v>80.2</v>
      </c>
      <c r="O368" s="5" t="str">
        <f>+[1]※データ子２０!AB365</f>
        <v>福之姫</v>
      </c>
      <c r="P368" s="5" t="str">
        <f>+[1]※データ子２０!AG365</f>
        <v>美国桜</v>
      </c>
      <c r="Q368" s="5" t="str">
        <f>+[1]※データ子２０!AK365</f>
        <v>百合茂</v>
      </c>
      <c r="R368" s="10" t="str">
        <f>IF([1]※データ子２０!AQ365&lt;&gt;"","◎",0)</f>
        <v>◎</v>
      </c>
      <c r="S368" s="11">
        <f>+[1]※データ子２０!AY365</f>
        <v>0</v>
      </c>
      <c r="T368" s="3">
        <f>+[1]※データ子２０!AZ365</f>
        <v>0</v>
      </c>
      <c r="U368" s="3">
        <f>+[1]※データ子２０!BA365</f>
        <v>0</v>
      </c>
      <c r="V368" s="3">
        <f>+[1]※データ子２０!BB365</f>
        <v>0</v>
      </c>
      <c r="W368" s="3">
        <f>+[1]※データ子２０!BC365</f>
        <v>0</v>
      </c>
      <c r="X368" s="3">
        <f>+[1]※データ子２０!BD365</f>
        <v>0</v>
      </c>
      <c r="Y368" s="8">
        <f>+[1]※データ子２０!BE365</f>
        <v>0</v>
      </c>
      <c r="Z368" s="12">
        <f>+[1]※データ子２０!AS365</f>
        <v>1655796249</v>
      </c>
      <c r="AA368" s="13" t="str">
        <f>+[1]※データ子２０!AT365&amp;" "&amp;[1]※データ子２０!AU365</f>
        <v xml:space="preserve">ｍ </v>
      </c>
    </row>
    <row r="369" spans="1:27">
      <c r="A369" s="1">
        <f>+[1]※データ子２０!B366</f>
        <v>365</v>
      </c>
      <c r="B369" s="1" t="str">
        <f>+[1]※データ子２０!F366</f>
        <v>はれかつ</v>
      </c>
      <c r="C369" s="2">
        <f>+[1]※データ子２０!G366</f>
        <v>25</v>
      </c>
      <c r="D369" s="3" t="str">
        <f>+[1]※データ子２０!H366</f>
        <v>南</v>
      </c>
      <c r="E369" s="4">
        <f>+[1]※データ子２０!I366</f>
        <v>1655796409</v>
      </c>
      <c r="F369" s="5">
        <f>+[1]※データ子２０!U366</f>
        <v>7</v>
      </c>
      <c r="G369" s="5" t="str">
        <f>+[1]※データ子２０!E366</f>
        <v>雌</v>
      </c>
      <c r="H369" s="6">
        <f>+[1]※データ子２０!M366</f>
        <v>45876</v>
      </c>
      <c r="I369" s="5">
        <f>+[1]※データ子２０!BG366</f>
        <v>286</v>
      </c>
      <c r="J369" s="5" t="str">
        <f>+[1]※データ子２０!W366</f>
        <v>晴太郎</v>
      </c>
      <c r="K369" s="5" t="str">
        <f>+[1]※データ子２０!P366</f>
        <v>かつふくひさ</v>
      </c>
      <c r="L369" s="7">
        <f>IF(AC369=0,0,LOOKUP(AC369,'[1]コード（登録区分）'!A:A,'[1]コード（登録区分）'!B:B))</f>
        <v>0</v>
      </c>
      <c r="M369" s="8">
        <f>+[1]※データ子２０!R366</f>
        <v>1681049</v>
      </c>
      <c r="N369" s="9">
        <f>+[1]※データ子２０!T366</f>
        <v>81.599999999999994</v>
      </c>
      <c r="O369" s="5" t="str">
        <f>+[1]※データ子２０!AB366</f>
        <v>勝乃勝</v>
      </c>
      <c r="P369" s="5" t="str">
        <f>+[1]※データ子２０!AG366</f>
        <v>安福久</v>
      </c>
      <c r="Q369" s="5" t="str">
        <f>+[1]※データ子２０!AK366</f>
        <v>隆桜</v>
      </c>
      <c r="R369" s="10" t="str">
        <f>IF([1]※データ子２０!AQ366&lt;&gt;"","◎",0)</f>
        <v>◎</v>
      </c>
      <c r="S369" s="11" t="str">
        <f>+[1]※データ子２０!AY366</f>
        <v>期待</v>
      </c>
      <c r="T369" s="3" t="str">
        <f>+[1]※データ子２０!AZ366</f>
        <v>C</v>
      </c>
      <c r="U369" s="3" t="str">
        <f>+[1]※データ子２０!BA366</f>
        <v>C</v>
      </c>
      <c r="V369" s="3" t="str">
        <f>+[1]※データ子２０!BB366</f>
        <v>B</v>
      </c>
      <c r="W369" s="3" t="str">
        <f>+[1]※データ子２０!BC366</f>
        <v>B</v>
      </c>
      <c r="X369" s="3" t="str">
        <f>+[1]※データ子２０!BD366</f>
        <v>B</v>
      </c>
      <c r="Y369" s="8" t="str">
        <f>+[1]※データ子２０!BE366</f>
        <v>C</v>
      </c>
      <c r="Z369" s="12">
        <f>+[1]※データ子２０!AS366</f>
        <v>1655796409</v>
      </c>
      <c r="AA369" s="13" t="str">
        <f>+[1]※データ子２０!AT366&amp;" "&amp;[1]※データ子２０!AU366</f>
        <v xml:space="preserve">ｍ </v>
      </c>
    </row>
    <row r="370" spans="1:27">
      <c r="A370" s="1">
        <f>+[1]※データ子２０!B367</f>
        <v>366</v>
      </c>
      <c r="B370" s="1" t="str">
        <f>+[1]※データ子２０!F367</f>
        <v>幸太郎</v>
      </c>
      <c r="C370" s="2">
        <f>+[1]※データ子２０!G367</f>
        <v>25</v>
      </c>
      <c r="D370" s="3" t="str">
        <f>+[1]※データ子２０!H367</f>
        <v>南</v>
      </c>
      <c r="E370" s="4">
        <f>+[1]※データ子２０!I367</f>
        <v>1655793927</v>
      </c>
      <c r="F370" s="5">
        <f>+[1]※データ子２０!U367</f>
        <v>8</v>
      </c>
      <c r="G370" s="5" t="str">
        <f>+[1]※データ子２０!E367</f>
        <v>去勢</v>
      </c>
      <c r="H370" s="6">
        <f>+[1]※データ子２０!M367</f>
        <v>45880</v>
      </c>
      <c r="I370" s="5">
        <f>+[1]※データ子２０!BG367</f>
        <v>282</v>
      </c>
      <c r="J370" s="5" t="str">
        <f>+[1]※データ子２０!W367</f>
        <v>幸男</v>
      </c>
      <c r="K370" s="5" t="str">
        <f>+[1]※データ子２０!P367</f>
        <v>あづま８の８</v>
      </c>
      <c r="L370" s="7">
        <f>IF(AC370=0,0,LOOKUP(AC370,'[1]コード（登録区分）'!A:A,'[1]コード（登録区分）'!B:B))</f>
        <v>0</v>
      </c>
      <c r="M370" s="8">
        <f>+[1]※データ子２０!R367</f>
        <v>2566668</v>
      </c>
      <c r="N370" s="9">
        <f>+[1]※データ子２０!T367</f>
        <v>80.400000000000006</v>
      </c>
      <c r="O370" s="5" t="str">
        <f>+[1]※データ子２０!AB367</f>
        <v>金太郎３</v>
      </c>
      <c r="P370" s="5" t="str">
        <f>+[1]※データ子２０!AG367</f>
        <v>平茂晴</v>
      </c>
      <c r="Q370" s="5" t="str">
        <f>+[1]※データ子２０!AK367</f>
        <v>牛若丸（長）</v>
      </c>
      <c r="R370" s="10">
        <f>IF([1]※データ子２０!AQ367&lt;&gt;"","◎",0)</f>
        <v>0</v>
      </c>
      <c r="S370" s="11" t="str">
        <f>+[1]※データ子２０!AY367</f>
        <v>期待</v>
      </c>
      <c r="T370" s="3" t="str">
        <f>+[1]※データ子２０!AZ367</f>
        <v>A</v>
      </c>
      <c r="U370" s="3" t="str">
        <f>+[1]※データ子２０!BA367</f>
        <v>A</v>
      </c>
      <c r="V370" s="3" t="str">
        <f>+[1]※データ子２０!BB367</f>
        <v>B</v>
      </c>
      <c r="W370" s="3" t="str">
        <f>+[1]※データ子２０!BC367</f>
        <v>A</v>
      </c>
      <c r="X370" s="3" t="str">
        <f>+[1]※データ子２０!BD367</f>
        <v>A</v>
      </c>
      <c r="Y370" s="8" t="str">
        <f>+[1]※データ子２０!BE367</f>
        <v>A</v>
      </c>
      <c r="Z370" s="12">
        <f>+[1]※データ子２０!AS367</f>
        <v>1655793927</v>
      </c>
      <c r="AA370" s="13" t="str">
        <f>+[1]※データ子２０!AT367&amp;" "&amp;[1]※データ子２０!AU367</f>
        <v xml:space="preserve"> </v>
      </c>
    </row>
    <row r="371" spans="1:27" ht="31.75">
      <c r="A371" s="1">
        <f>+[1]※データ子２０!B368</f>
        <v>367</v>
      </c>
      <c r="B371" s="1" t="str">
        <f>+[1]※データ子２０!F368</f>
        <v>ななこ</v>
      </c>
      <c r="C371" s="2">
        <f>+[1]※データ子２０!G368</f>
        <v>25</v>
      </c>
      <c r="D371" s="3" t="str">
        <f>+[1]※データ子２０!H368</f>
        <v>南</v>
      </c>
      <c r="E371" s="4">
        <f>+[1]※データ子２０!I368</f>
        <v>1655795563</v>
      </c>
      <c r="F371" s="5">
        <f>+[1]※データ子２０!U368</f>
        <v>2</v>
      </c>
      <c r="G371" s="5" t="str">
        <f>+[1]※データ子２０!E368</f>
        <v>雌</v>
      </c>
      <c r="H371" s="6">
        <f>+[1]※データ子２０!M368</f>
        <v>45900</v>
      </c>
      <c r="I371" s="5">
        <f>+[1]※データ子２０!BG368</f>
        <v>262</v>
      </c>
      <c r="J371" s="5" t="str">
        <f>+[1]※データ子２０!W368</f>
        <v>金太郎３</v>
      </c>
      <c r="K371" s="5" t="str">
        <f>+[1]※データ子２０!P368</f>
        <v>ゆりあ</v>
      </c>
      <c r="L371" s="7">
        <f>IF(AC371=0,0,LOOKUP(AC371,'[1]コード（登録区分）'!A:A,'[1]コード（登録区分）'!B:B))</f>
        <v>0</v>
      </c>
      <c r="M371" s="8">
        <f>+[1]※データ子２０!R368</f>
        <v>2812370</v>
      </c>
      <c r="N371" s="9">
        <f>+[1]※データ子２０!T368</f>
        <v>80.099999999999994</v>
      </c>
      <c r="O371" s="5" t="str">
        <f>+[1]※データ子２０!AB368</f>
        <v>勝乃幸</v>
      </c>
      <c r="P371" s="5" t="str">
        <f>+[1]※データ子２０!AG368</f>
        <v>百合茂</v>
      </c>
      <c r="Q371" s="5" t="str">
        <f>+[1]※データ子２０!AK368</f>
        <v>安平照</v>
      </c>
      <c r="R371" s="10">
        <f>IF([1]※データ子２０!AQ368&lt;&gt;"","◎",0)</f>
        <v>0</v>
      </c>
      <c r="S371" s="11" t="str">
        <f>+[1]※データ子２０!AY368</f>
        <v>期待の期待</v>
      </c>
      <c r="T371" s="3" t="str">
        <f>+[1]※データ子２０!AZ368</f>
        <v>A</v>
      </c>
      <c r="U371" s="3" t="str">
        <f>+[1]※データ子２０!BA368</f>
        <v>B</v>
      </c>
      <c r="V371" s="3" t="str">
        <f>+[1]※データ子２０!BB368</f>
        <v>A</v>
      </c>
      <c r="W371" s="3" t="str">
        <f>+[1]※データ子２０!BC368</f>
        <v>C</v>
      </c>
      <c r="X371" s="3" t="str">
        <f>+[1]※データ子２０!BD368</f>
        <v>C</v>
      </c>
      <c r="Y371" s="8" t="str">
        <f>+[1]※データ子２０!BE368</f>
        <v>B</v>
      </c>
      <c r="Z371" s="12">
        <f>+[1]※データ子２０!AS368</f>
        <v>1655795563</v>
      </c>
      <c r="AA371" s="13" t="str">
        <f>+[1]※データ子２０!AT368&amp;" "&amp;[1]※データ子２０!AU368</f>
        <v xml:space="preserve">M </v>
      </c>
    </row>
    <row r="372" spans="1:27">
      <c r="A372" s="1">
        <f>+[1]※データ子２０!B369</f>
        <v>368</v>
      </c>
      <c r="B372" s="1" t="str">
        <f>+[1]※データ子２０!F369</f>
        <v>龍男</v>
      </c>
      <c r="C372" s="2">
        <f>+[1]※データ子２０!G369</f>
        <v>25</v>
      </c>
      <c r="D372" s="3" t="str">
        <f>+[1]※データ子２０!H369</f>
        <v>南</v>
      </c>
      <c r="E372" s="4">
        <f>+[1]※データ子２０!I369</f>
        <v>1697085929</v>
      </c>
      <c r="F372" s="5">
        <f>+[1]※データ子２０!U369</f>
        <v>6</v>
      </c>
      <c r="G372" s="5" t="str">
        <f>+[1]※データ子２０!E369</f>
        <v>去勢</v>
      </c>
      <c r="H372" s="6">
        <f>+[1]※データ子２０!M369</f>
        <v>45874</v>
      </c>
      <c r="I372" s="5">
        <f>+[1]※データ子２０!BG369</f>
        <v>288</v>
      </c>
      <c r="J372" s="5" t="str">
        <f>+[1]※データ子２０!W369</f>
        <v>幸男</v>
      </c>
      <c r="K372" s="5" t="str">
        <f>+[1]※データ子２０!P369</f>
        <v>みくに</v>
      </c>
      <c r="L372" s="7">
        <f>IF(AC372=0,0,LOOKUP(AC372,'[1]コード（登録区分）'!A:A,'[1]コード（登録区分）'!B:B))</f>
        <v>0</v>
      </c>
      <c r="M372" s="8">
        <f>+[1]※データ子２０!R369</f>
        <v>1750895</v>
      </c>
      <c r="N372" s="9">
        <f>+[1]※データ子２０!T369</f>
        <v>81.400000000000006</v>
      </c>
      <c r="O372" s="5" t="str">
        <f>+[1]※データ子２０!AB369</f>
        <v>美国桜</v>
      </c>
      <c r="P372" s="5" t="str">
        <f>+[1]※データ子２０!AG369</f>
        <v>安福久</v>
      </c>
      <c r="Q372" s="5" t="str">
        <f>+[1]※データ子２０!AK369</f>
        <v>金幸</v>
      </c>
      <c r="R372" s="10" t="str">
        <f>IF([1]※データ子２０!AQ369&lt;&gt;"","◎",0)</f>
        <v>◎</v>
      </c>
      <c r="S372" s="11" t="str">
        <f>+[1]※データ子２０!AY369</f>
        <v>期待</v>
      </c>
      <c r="T372" s="3" t="str">
        <f>+[1]※データ子２０!AZ369</f>
        <v>C</v>
      </c>
      <c r="U372" s="3" t="str">
        <f>+[1]※データ子２０!BA369</f>
        <v>A</v>
      </c>
      <c r="V372" s="3" t="str">
        <f>+[1]※データ子２０!BB369</f>
        <v>C</v>
      </c>
      <c r="W372" s="3" t="str">
        <f>+[1]※データ子２０!BC369</f>
        <v>A</v>
      </c>
      <c r="X372" s="3" t="str">
        <f>+[1]※データ子２０!BD369</f>
        <v>A</v>
      </c>
      <c r="Y372" s="8" t="str">
        <f>+[1]※データ子２０!BE369</f>
        <v>A</v>
      </c>
      <c r="Z372" s="12">
        <f>+[1]※データ子２０!AS369</f>
        <v>1697085929</v>
      </c>
      <c r="AA372" s="13" t="str">
        <f>+[1]※データ子２０!AT369&amp;" "&amp;[1]※データ子２０!AU369</f>
        <v xml:space="preserve"> </v>
      </c>
    </row>
    <row r="373" spans="1:27" ht="31.75">
      <c r="A373" s="1">
        <f>+[1]※データ子２０!B370</f>
        <v>369</v>
      </c>
      <c r="B373" s="1" t="str">
        <f>+[1]※データ子２０!F370</f>
        <v>山金久</v>
      </c>
      <c r="C373" s="2">
        <f>+[1]※データ子２０!G370</f>
        <v>25</v>
      </c>
      <c r="D373" s="3" t="str">
        <f>+[1]※データ子２０!H370</f>
        <v>南</v>
      </c>
      <c r="E373" s="4">
        <f>+[1]※データ子２０!I370</f>
        <v>1655795471</v>
      </c>
      <c r="F373" s="5">
        <f>+[1]※データ子２０!U370</f>
        <v>2</v>
      </c>
      <c r="G373" s="5" t="str">
        <f>+[1]※データ子２０!E370</f>
        <v>去勢</v>
      </c>
      <c r="H373" s="6">
        <f>+[1]※データ子２０!M370</f>
        <v>45893</v>
      </c>
      <c r="I373" s="5">
        <f>+[1]※データ子２０!BG370</f>
        <v>269</v>
      </c>
      <c r="J373" s="5" t="str">
        <f>+[1]※データ子２０!W370</f>
        <v>山若葉</v>
      </c>
      <c r="K373" s="5" t="str">
        <f>+[1]※データ子２０!P370</f>
        <v>かつこ</v>
      </c>
      <c r="L373" s="7">
        <f>IF(AC373=0,0,LOOKUP(AC373,'[1]コード（登録区分）'!A:A,'[1]コード（登録区分）'!B:B))</f>
        <v>0</v>
      </c>
      <c r="M373" s="8">
        <f>+[1]※データ子２０!R370</f>
        <v>1909295</v>
      </c>
      <c r="N373" s="9">
        <f>+[1]※データ子２０!T370</f>
        <v>82.5</v>
      </c>
      <c r="O373" s="5" t="str">
        <f>+[1]※データ子２０!AB370</f>
        <v>金太郎３</v>
      </c>
      <c r="P373" s="5" t="str">
        <f>+[1]※データ子２０!AG370</f>
        <v>安福久</v>
      </c>
      <c r="Q373" s="5" t="str">
        <f>+[1]※データ子２０!AK370</f>
        <v>勝忠平</v>
      </c>
      <c r="R373" s="10">
        <f>IF([1]※データ子２０!AQ370&lt;&gt;"","◎",0)</f>
        <v>0</v>
      </c>
      <c r="S373" s="11" t="str">
        <f>+[1]※データ子２０!AY370</f>
        <v>期待の期待</v>
      </c>
      <c r="T373" s="3" t="str">
        <f>+[1]※データ子２０!AZ370</f>
        <v>A</v>
      </c>
      <c r="U373" s="3" t="str">
        <f>+[1]※データ子２０!BA370</f>
        <v>A</v>
      </c>
      <c r="V373" s="3" t="str">
        <f>+[1]※データ子２０!BB370</f>
        <v>A</v>
      </c>
      <c r="W373" s="3" t="str">
        <f>+[1]※データ子２０!BC370</f>
        <v>A</v>
      </c>
      <c r="X373" s="3" t="str">
        <f>+[1]※データ子２０!BD370</f>
        <v>A</v>
      </c>
      <c r="Y373" s="8" t="str">
        <f>+[1]※データ子２０!BE370</f>
        <v>B</v>
      </c>
      <c r="Z373" s="12">
        <f>+[1]※データ子２０!AS370</f>
        <v>1655795471</v>
      </c>
      <c r="AA373" s="13" t="str">
        <f>+[1]※データ子２０!AT370&amp;" "&amp;[1]※データ子２０!AU370</f>
        <v xml:space="preserve"> </v>
      </c>
    </row>
    <row r="374" spans="1:27">
      <c r="A374" s="1">
        <f>+[1]※データ子２０!B371</f>
        <v>370</v>
      </c>
      <c r="B374" s="1" t="str">
        <f>+[1]※データ子２０!F371</f>
        <v>若福茂</v>
      </c>
      <c r="C374" s="2">
        <f>+[1]※データ子２０!G371</f>
        <v>25</v>
      </c>
      <c r="D374" s="3" t="str">
        <f>+[1]※データ子２０!H371</f>
        <v>南</v>
      </c>
      <c r="E374" s="4">
        <f>+[1]※データ子２０!I371</f>
        <v>1655794023</v>
      </c>
      <c r="F374" s="5">
        <f>+[1]※データ子２０!U371</f>
        <v>7</v>
      </c>
      <c r="G374" s="5" t="str">
        <f>+[1]※データ子２０!E371</f>
        <v>去勢</v>
      </c>
      <c r="H374" s="6">
        <f>+[1]※データ子２０!M371</f>
        <v>45874</v>
      </c>
      <c r="I374" s="5">
        <f>+[1]※データ子２０!BG371</f>
        <v>288</v>
      </c>
      <c r="J374" s="5" t="str">
        <f>+[1]※データ子２０!W371</f>
        <v>若百合</v>
      </c>
      <c r="K374" s="5" t="str">
        <f>+[1]※データ子２０!P371</f>
        <v>わかひさ２</v>
      </c>
      <c r="L374" s="7">
        <f>IF(AC374=0,0,LOOKUP(AC374,'[1]コード（登録区分）'!A:A,'[1]コード（登録区分）'!B:B))</f>
        <v>0</v>
      </c>
      <c r="M374" s="8">
        <f>+[1]※データ子２０!R371</f>
        <v>2608942</v>
      </c>
      <c r="N374" s="9">
        <f>+[1]※データ子２０!T371</f>
        <v>82.8</v>
      </c>
      <c r="O374" s="5" t="str">
        <f>+[1]※データ子２０!AB371</f>
        <v>安福久</v>
      </c>
      <c r="P374" s="5" t="str">
        <f>+[1]※データ子２０!AG371</f>
        <v>平茂晴</v>
      </c>
      <c r="Q374" s="5" t="str">
        <f>+[1]※データ子２０!AK371</f>
        <v>第２０平茂</v>
      </c>
      <c r="R374" s="10">
        <f>IF([1]※データ子２０!AQ371&lt;&gt;"","◎",0)</f>
        <v>0</v>
      </c>
      <c r="S374" s="11" t="str">
        <f>+[1]※データ子２０!AY371</f>
        <v>期待</v>
      </c>
      <c r="T374" s="3" t="str">
        <f>+[1]※データ子２０!AZ371</f>
        <v>A</v>
      </c>
      <c r="U374" s="3" t="str">
        <f>+[1]※データ子２０!BA371</f>
        <v>A</v>
      </c>
      <c r="V374" s="3" t="str">
        <f>+[1]※データ子２０!BB371</f>
        <v>C</v>
      </c>
      <c r="W374" s="3" t="str">
        <f>+[1]※データ子２０!BC371</f>
        <v>C</v>
      </c>
      <c r="X374" s="3" t="str">
        <f>+[1]※データ子２０!BD371</f>
        <v>B</v>
      </c>
      <c r="Y374" s="8" t="str">
        <f>+[1]※データ子２０!BE371</f>
        <v>A</v>
      </c>
      <c r="Z374" s="12">
        <f>+[1]※データ子２０!AS371</f>
        <v>1655794023</v>
      </c>
      <c r="AA374" s="13" t="str">
        <f>+[1]※データ子２０!AT371&amp;" "&amp;[1]※データ子２０!AU371</f>
        <v xml:space="preserve"> </v>
      </c>
    </row>
    <row r="375" spans="1:27">
      <c r="A375" s="1">
        <f>+[1]※データ子２０!B372</f>
        <v>371</v>
      </c>
      <c r="B375" s="1" t="str">
        <f>+[1]※データ子２０!F372</f>
        <v>若高</v>
      </c>
      <c r="C375" s="2">
        <f>+[1]※データ子２０!G372</f>
        <v>25</v>
      </c>
      <c r="D375" s="3" t="str">
        <f>+[1]※データ子２０!H372</f>
        <v>南</v>
      </c>
      <c r="E375" s="4">
        <f>+[1]※データ子２０!I372</f>
        <v>1699188703</v>
      </c>
      <c r="F375" s="5">
        <f>+[1]※データ子２０!U372</f>
        <v>9</v>
      </c>
      <c r="G375" s="5" t="str">
        <f>+[1]※データ子２０!E372</f>
        <v>去勢</v>
      </c>
      <c r="H375" s="6">
        <f>+[1]※データ子２０!M372</f>
        <v>45882</v>
      </c>
      <c r="I375" s="5">
        <f>+[1]※データ子２０!BG372</f>
        <v>280</v>
      </c>
      <c r="J375" s="5" t="str">
        <f>+[1]※データ子２０!W372</f>
        <v>若百合</v>
      </c>
      <c r="K375" s="5" t="str">
        <f>+[1]※データ子２０!P372</f>
        <v>たかふく</v>
      </c>
      <c r="L375" s="7">
        <f>IF(AC375=0,0,LOOKUP(AC375,'[1]コード（登録区分）'!A:A,'[1]コード（登録区分）'!B:B))</f>
        <v>0</v>
      </c>
      <c r="M375" s="8">
        <f>+[1]※データ子２０!R372</f>
        <v>1666272</v>
      </c>
      <c r="N375" s="9">
        <f>+[1]※データ子２０!T372</f>
        <v>81.099999999999994</v>
      </c>
      <c r="O375" s="5" t="str">
        <f>+[1]※データ子２０!AB372</f>
        <v>安福久</v>
      </c>
      <c r="P375" s="5" t="str">
        <f>+[1]※データ子２０!AG372</f>
        <v>平茂晴</v>
      </c>
      <c r="Q375" s="5" t="str">
        <f>+[1]※データ子２０!AK372</f>
        <v>勝忠平</v>
      </c>
      <c r="R375" s="10" t="str">
        <f>IF([1]※データ子２０!AQ372&lt;&gt;"","◎",0)</f>
        <v>◎</v>
      </c>
      <c r="S375" s="11" t="str">
        <f>+[1]※データ子２０!AY372</f>
        <v>期待</v>
      </c>
      <c r="T375" s="3" t="str">
        <f>+[1]※データ子２０!AZ372</f>
        <v>C</v>
      </c>
      <c r="U375" s="3" t="str">
        <f>+[1]※データ子２０!BA372</f>
        <v>A</v>
      </c>
      <c r="V375" s="3" t="str">
        <f>+[1]※データ子２０!BB372</f>
        <v>C</v>
      </c>
      <c r="W375" s="3" t="str">
        <f>+[1]※データ子２０!BC372</f>
        <v>B</v>
      </c>
      <c r="X375" s="3" t="str">
        <f>+[1]※データ子２０!BD372</f>
        <v>A</v>
      </c>
      <c r="Y375" s="8" t="str">
        <f>+[1]※データ子２０!BE372</f>
        <v>A</v>
      </c>
      <c r="Z375" s="12">
        <f>+[1]※データ子２０!AS372</f>
        <v>1699188703</v>
      </c>
      <c r="AA375" s="13" t="str">
        <f>+[1]※データ子２０!AT372&amp;" "&amp;[1]※データ子２０!AU372</f>
        <v xml:space="preserve"> </v>
      </c>
    </row>
    <row r="376" spans="1:27">
      <c r="A376" s="1">
        <f>+[1]※データ子２０!B373</f>
        <v>372</v>
      </c>
      <c r="B376" s="1" t="str">
        <f>+[1]※データ子２０!F373</f>
        <v>北国忠</v>
      </c>
      <c r="C376" s="2">
        <f>+[1]※データ子２０!G373</f>
        <v>0</v>
      </c>
      <c r="D376" s="3">
        <f>+[1]※データ子２０!H373</f>
        <v>0</v>
      </c>
      <c r="E376" s="4">
        <f>+[1]※データ子２０!I373</f>
        <v>0</v>
      </c>
      <c r="F376" s="5">
        <f>+[1]※データ子２０!U373</f>
        <v>1</v>
      </c>
      <c r="G376" s="5" t="str">
        <f>+[1]※データ子２０!E373</f>
        <v>去勢</v>
      </c>
      <c r="H376" s="6">
        <f>+[1]※データ子２０!M373</f>
        <v>45875</v>
      </c>
      <c r="I376" s="5">
        <f>+[1]※データ子２０!BG373</f>
        <v>287</v>
      </c>
      <c r="J376" s="5" t="str">
        <f>+[1]※データ子２０!W373</f>
        <v>北美津久</v>
      </c>
      <c r="K376" s="5" t="str">
        <f>+[1]※データ子２０!P373</f>
        <v>みおただ</v>
      </c>
      <c r="L376" s="7">
        <f>IF(AC376=0,0,LOOKUP(AC376,'[1]コード（登録区分）'!A:A,'[1]コード（登録区分）'!B:B))</f>
        <v>0</v>
      </c>
      <c r="M376" s="8">
        <f>+[1]※データ子２０!R373</f>
        <v>0</v>
      </c>
      <c r="N376" s="9">
        <f>+[1]※データ子２０!T373</f>
        <v>0</v>
      </c>
      <c r="O376" s="5" t="str">
        <f>+[1]※データ子２０!AB373</f>
        <v>美国桜</v>
      </c>
      <c r="P376" s="5" t="str">
        <f>+[1]※データ子２０!AG373</f>
        <v>勝忠平</v>
      </c>
      <c r="Q376" s="5" t="str">
        <f>+[1]※データ子２０!AK373</f>
        <v>安福久</v>
      </c>
      <c r="R376" s="10">
        <f>IF([1]※データ子２０!AQ373&lt;&gt;"","◎",0)</f>
        <v>0</v>
      </c>
      <c r="S376" s="11">
        <f>+[1]※データ子２０!AY373</f>
        <v>0</v>
      </c>
      <c r="T376" s="3">
        <f>+[1]※データ子２０!AZ373</f>
        <v>0</v>
      </c>
      <c r="U376" s="3">
        <f>+[1]※データ子２０!BA373</f>
        <v>0</v>
      </c>
      <c r="V376" s="3">
        <f>+[1]※データ子２０!BB373</f>
        <v>0</v>
      </c>
      <c r="W376" s="3">
        <f>+[1]※データ子２０!BC373</f>
        <v>0</v>
      </c>
      <c r="X376" s="3">
        <f>+[1]※データ子２０!BD373</f>
        <v>0</v>
      </c>
      <c r="Y376" s="8">
        <f>+[1]※データ子２０!BE373</f>
        <v>0</v>
      </c>
      <c r="Z376" s="12">
        <f>+[1]※データ子２０!AS373</f>
        <v>1698974765</v>
      </c>
      <c r="AA376" s="13" t="str">
        <f>+[1]※データ子２０!AT373&amp;" "&amp;[1]※データ子２０!AU373</f>
        <v xml:space="preserve"> 無資格牛・牛籍書</v>
      </c>
    </row>
    <row r="377" spans="1:27">
      <c r="A377" s="1">
        <f>+[1]※データ子２０!B374</f>
        <v>373</v>
      </c>
      <c r="B377" s="1">
        <f>+[1]※データ子２０!F374</f>
        <v>0</v>
      </c>
      <c r="C377" s="2">
        <f>+[1]※データ子２０!G374</f>
        <v>0</v>
      </c>
      <c r="D377" s="3">
        <f>+[1]※データ子２０!H374</f>
        <v>0</v>
      </c>
      <c r="E377" s="4">
        <f>+[1]※データ子２０!I374</f>
        <v>0</v>
      </c>
      <c r="F377" s="5">
        <f>+[1]※データ子２０!U374</f>
        <v>0</v>
      </c>
      <c r="G377" s="5">
        <f>+[1]※データ子２０!E374</f>
        <v>0</v>
      </c>
      <c r="H377" s="6">
        <f>+[1]※データ子２０!M374</f>
        <v>0</v>
      </c>
      <c r="I377" s="5">
        <f>+[1]※データ子２０!BG374</f>
        <v>0</v>
      </c>
      <c r="J377" s="5">
        <f>+[1]※データ子２０!W374</f>
        <v>0</v>
      </c>
      <c r="K377" s="5">
        <f>+[1]※データ子２０!P374</f>
        <v>0</v>
      </c>
      <c r="L377" s="7">
        <f>IF(AC377=0,0,LOOKUP(AC377,'[1]コード（登録区分）'!A:A,'[1]コード（登録区分）'!B:B))</f>
        <v>0</v>
      </c>
      <c r="M377" s="8">
        <f>+[1]※データ子２０!R374</f>
        <v>0</v>
      </c>
      <c r="N377" s="9">
        <f>+[1]※データ子２０!T374</f>
        <v>0</v>
      </c>
      <c r="O377" s="5">
        <f>+[1]※データ子２０!AB374</f>
        <v>0</v>
      </c>
      <c r="P377" s="5">
        <f>+[1]※データ子２０!AG374</f>
        <v>0</v>
      </c>
      <c r="Q377" s="5">
        <f>+[1]※データ子２０!AK374</f>
        <v>0</v>
      </c>
      <c r="R377" s="10">
        <f>IF([1]※データ子２０!AQ374&lt;&gt;"","◎",0)</f>
        <v>0</v>
      </c>
      <c r="S377" s="11">
        <f>+[1]※データ子２０!AY374</f>
        <v>0</v>
      </c>
      <c r="T377" s="3">
        <f>+[1]※データ子２０!AZ374</f>
        <v>0</v>
      </c>
      <c r="U377" s="3">
        <f>+[1]※データ子２０!BA374</f>
        <v>0</v>
      </c>
      <c r="V377" s="3">
        <f>+[1]※データ子２０!BB374</f>
        <v>0</v>
      </c>
      <c r="W377" s="3">
        <f>+[1]※データ子２０!BC374</f>
        <v>0</v>
      </c>
      <c r="X377" s="3">
        <f>+[1]※データ子２０!BD374</f>
        <v>0</v>
      </c>
      <c r="Y377" s="8">
        <f>+[1]※データ子２０!BE374</f>
        <v>0</v>
      </c>
      <c r="Z377" s="12">
        <f>+[1]※データ子２０!AS374</f>
        <v>0</v>
      </c>
      <c r="AA377" s="13" t="str">
        <f>+[1]※データ子２０!AT374&amp;" "&amp;[1]※データ子２０!AU374</f>
        <v xml:space="preserve"> </v>
      </c>
    </row>
    <row r="378" spans="1:27">
      <c r="A378" s="1">
        <f>+[1]※データ子２０!B375</f>
        <v>374</v>
      </c>
      <c r="B378" s="1" t="str">
        <f>+[1]※データ子２０!F375</f>
        <v>良純</v>
      </c>
      <c r="C378" s="2">
        <f>+[1]※データ子２０!G375</f>
        <v>25</v>
      </c>
      <c r="D378" s="3" t="str">
        <f>+[1]※データ子２０!H375</f>
        <v>南</v>
      </c>
      <c r="E378" s="4">
        <f>+[1]※データ子２０!I375</f>
        <v>1391994640</v>
      </c>
      <c r="F378" s="5">
        <f>+[1]※データ子２０!U375</f>
        <v>7</v>
      </c>
      <c r="G378" s="5" t="str">
        <f>+[1]※データ子２０!E375</f>
        <v>去勢</v>
      </c>
      <c r="H378" s="6">
        <f>+[1]※データ子２０!M375</f>
        <v>45907</v>
      </c>
      <c r="I378" s="5">
        <f>+[1]※データ子２０!BG375</f>
        <v>255</v>
      </c>
      <c r="J378" s="5" t="str">
        <f>+[1]※データ子２０!W375</f>
        <v>金太郎３</v>
      </c>
      <c r="K378" s="5" t="str">
        <f>+[1]※データ子２０!P375</f>
        <v>みか</v>
      </c>
      <c r="L378" s="7">
        <f>IF(AC378=0,0,LOOKUP(AC378,'[1]コード（登録区分）'!A:A,'[1]コード（登録区分）'!B:B))</f>
        <v>0</v>
      </c>
      <c r="M378" s="8">
        <f>+[1]※データ子２０!R375</f>
        <v>1759343</v>
      </c>
      <c r="N378" s="9">
        <f>+[1]※データ子２０!T375</f>
        <v>81.2</v>
      </c>
      <c r="O378" s="5" t="str">
        <f>+[1]※データ子２０!AB375</f>
        <v>平茂晴</v>
      </c>
      <c r="P378" s="5" t="str">
        <f>+[1]※データ子２０!AG375</f>
        <v>安福久</v>
      </c>
      <c r="Q378" s="5" t="str">
        <f>+[1]※データ子２０!AK375</f>
        <v>金幸</v>
      </c>
      <c r="R378" s="10" t="str">
        <f>IF([1]※データ子２０!AQ375&lt;&gt;"","◎",0)</f>
        <v>◎</v>
      </c>
      <c r="S378" s="11" t="str">
        <f>+[1]※データ子２０!AY375</f>
        <v>期待</v>
      </c>
      <c r="T378" s="3" t="str">
        <f>+[1]※データ子２０!AZ375</f>
        <v>A</v>
      </c>
      <c r="U378" s="3" t="str">
        <f>+[1]※データ子２０!BA375</f>
        <v>C</v>
      </c>
      <c r="V378" s="3" t="str">
        <f>+[1]※データ子２０!BB375</f>
        <v>B</v>
      </c>
      <c r="W378" s="3" t="str">
        <f>+[1]※データ子２０!BC375</f>
        <v>C</v>
      </c>
      <c r="X378" s="3" t="str">
        <f>+[1]※データ子２０!BD375</f>
        <v>C</v>
      </c>
      <c r="Y378" s="8" t="str">
        <f>+[1]※データ子２０!BE375</f>
        <v>C</v>
      </c>
      <c r="Z378" s="12">
        <f>+[1]※データ子２０!AS375</f>
        <v>1391994640</v>
      </c>
      <c r="AA378" s="13" t="str">
        <f>+[1]※データ子２０!AT375&amp;" "&amp;[1]※データ子２０!AU375</f>
        <v xml:space="preserve"> </v>
      </c>
    </row>
    <row r="379" spans="1:27">
      <c r="A379" s="1">
        <f>+[1]※データ子２０!B376</f>
        <v>375</v>
      </c>
      <c r="B379" s="1" t="str">
        <f>+[1]※データ子２０!F376</f>
        <v>ちえこ</v>
      </c>
      <c r="C379" s="2">
        <f>+[1]※データ子２０!G376</f>
        <v>25</v>
      </c>
      <c r="D379" s="3" t="str">
        <f>+[1]※データ子２０!H376</f>
        <v>南</v>
      </c>
      <c r="E379" s="4">
        <f>+[1]※データ子２０!I376</f>
        <v>1391994879</v>
      </c>
      <c r="F379" s="5">
        <f>+[1]※データ子２０!U376</f>
        <v>3</v>
      </c>
      <c r="G379" s="5" t="str">
        <f>+[1]※データ子２０!E376</f>
        <v>雌</v>
      </c>
      <c r="H379" s="6">
        <f>+[1]※データ子２０!M376</f>
        <v>45857</v>
      </c>
      <c r="I379" s="5">
        <f>+[1]※データ子２０!BG376</f>
        <v>305</v>
      </c>
      <c r="J379" s="5" t="str">
        <f>+[1]※データ子２０!W376</f>
        <v>幸男</v>
      </c>
      <c r="K379" s="5" t="str">
        <f>+[1]※データ子２０!P376</f>
        <v>さち</v>
      </c>
      <c r="L379" s="7">
        <f>IF(AC379=0,0,LOOKUP(AC379,'[1]コード（登録区分）'!A:A,'[1]コード（登録区分）'!B:B))</f>
        <v>0</v>
      </c>
      <c r="M379" s="8">
        <f>+[1]※データ子２０!R376</f>
        <v>1881947</v>
      </c>
      <c r="N379" s="9">
        <f>+[1]※データ子２０!T376</f>
        <v>81.900000000000006</v>
      </c>
      <c r="O379" s="5" t="str">
        <f>+[1]※データ子２０!AB376</f>
        <v>勝乃幸</v>
      </c>
      <c r="P379" s="5" t="str">
        <f>+[1]※データ子２０!AG376</f>
        <v>平茂晴</v>
      </c>
      <c r="Q379" s="5" t="str">
        <f>+[1]※データ子２０!AK376</f>
        <v>安福久</v>
      </c>
      <c r="R379" s="10" t="str">
        <f>IF([1]※データ子２０!AQ376&lt;&gt;"","◎",0)</f>
        <v>◎</v>
      </c>
      <c r="S379" s="11">
        <f>+[1]※データ子２０!AY376</f>
        <v>0</v>
      </c>
      <c r="T379" s="3">
        <f>+[1]※データ子２０!AZ376</f>
        <v>0</v>
      </c>
      <c r="U379" s="3">
        <f>+[1]※データ子２０!BA376</f>
        <v>0</v>
      </c>
      <c r="V379" s="3">
        <f>+[1]※データ子２０!BB376</f>
        <v>0</v>
      </c>
      <c r="W379" s="3">
        <f>+[1]※データ子２０!BC376</f>
        <v>0</v>
      </c>
      <c r="X379" s="3">
        <f>+[1]※データ子２０!BD376</f>
        <v>0</v>
      </c>
      <c r="Y379" s="8">
        <f>+[1]※データ子２０!BE376</f>
        <v>0</v>
      </c>
      <c r="Z379" s="12">
        <f>+[1]※データ子２０!AS376</f>
        <v>1391994879</v>
      </c>
      <c r="AA379" s="13" t="str">
        <f>+[1]※データ子２０!AT376&amp;" "&amp;[1]※データ子２０!AU376</f>
        <v xml:space="preserve">背イボ </v>
      </c>
    </row>
    <row r="380" spans="1:27">
      <c r="A380" s="1">
        <f>+[1]※データ子２０!B377</f>
        <v>376</v>
      </c>
      <c r="B380" s="1" t="str">
        <f>+[1]※データ子２０!F377</f>
        <v>松風１</v>
      </c>
      <c r="C380" s="2">
        <f>+[1]※データ子２０!G377</f>
        <v>25</v>
      </c>
      <c r="D380" s="3" t="str">
        <f>+[1]※データ子２０!H377</f>
        <v>南</v>
      </c>
      <c r="E380" s="4">
        <f>+[1]※データ子２０!I377</f>
        <v>1438795469</v>
      </c>
      <c r="F380" s="5">
        <f>+[1]※データ子２０!U377</f>
        <v>9</v>
      </c>
      <c r="G380" s="5" t="str">
        <f>+[1]※データ子２０!E377</f>
        <v>去勢</v>
      </c>
      <c r="H380" s="6">
        <f>+[1]※データ子２０!M377</f>
        <v>45882</v>
      </c>
      <c r="I380" s="5">
        <f>+[1]※データ子２０!BG377</f>
        <v>280</v>
      </c>
      <c r="J380" s="5" t="str">
        <f>+[1]※データ子２０!W377</f>
        <v>実有貴</v>
      </c>
      <c r="K380" s="5" t="str">
        <f>+[1]※データ子２０!P377</f>
        <v>第１１３ふみ１１</v>
      </c>
      <c r="L380" s="7">
        <f>IF(AC380=0,0,LOOKUP(AC380,'[1]コード（登録区分）'!A:A,'[1]コード（登録区分）'!B:B))</f>
        <v>0</v>
      </c>
      <c r="M380" s="8">
        <f>+[1]※データ子２０!R377</f>
        <v>1648534</v>
      </c>
      <c r="N380" s="9">
        <f>+[1]※データ子２０!T377</f>
        <v>82.1</v>
      </c>
      <c r="O380" s="5" t="str">
        <f>+[1]※データ子２０!AB377</f>
        <v>平茂勝</v>
      </c>
      <c r="P380" s="5" t="str">
        <f>+[1]※データ子２０!AG377</f>
        <v>安平照</v>
      </c>
      <c r="Q380" s="5" t="str">
        <f>+[1]※データ子２０!AK377</f>
        <v>平茂勝</v>
      </c>
      <c r="R380" s="10" t="str">
        <f>IF([1]※データ子２０!AQ377&lt;&gt;"","◎",0)</f>
        <v>◎</v>
      </c>
      <c r="S380" s="11" t="str">
        <f>+[1]※データ子２０!AY377</f>
        <v>期待</v>
      </c>
      <c r="T380" s="3" t="str">
        <f>+[1]※データ子２０!AZ377</f>
        <v>A</v>
      </c>
      <c r="U380" s="3" t="str">
        <f>+[1]※データ子２０!BA377</f>
        <v>C</v>
      </c>
      <c r="V380" s="3" t="str">
        <f>+[1]※データ子２０!BB377</f>
        <v>A</v>
      </c>
      <c r="W380" s="3" t="str">
        <f>+[1]※データ子２０!BC377</f>
        <v>C</v>
      </c>
      <c r="X380" s="3" t="str">
        <f>+[1]※データ子２０!BD377</f>
        <v>C</v>
      </c>
      <c r="Y380" s="8" t="str">
        <f>+[1]※データ子２０!BE377</f>
        <v>C</v>
      </c>
      <c r="Z380" s="12">
        <f>+[1]※データ子２０!AS377</f>
        <v>1438795469</v>
      </c>
      <c r="AA380" s="13" t="str">
        <f>+[1]※データ子２０!AT377&amp;" "&amp;[1]※データ子２０!AU377</f>
        <v xml:space="preserve">M・虫刺され痕 </v>
      </c>
    </row>
    <row r="381" spans="1:27">
      <c r="A381" s="1">
        <f>+[1]※データ子２０!B378</f>
        <v>377</v>
      </c>
      <c r="B381" s="1" t="str">
        <f>+[1]※データ子２０!F378</f>
        <v>勇太</v>
      </c>
      <c r="C381" s="2">
        <f>+[1]※データ子２０!G378</f>
        <v>25</v>
      </c>
      <c r="D381" s="3" t="str">
        <f>+[1]※データ子２０!H378</f>
        <v>南</v>
      </c>
      <c r="E381" s="4">
        <f>+[1]※データ子２０!I378</f>
        <v>1391995104</v>
      </c>
      <c r="F381" s="5">
        <f>+[1]※データ子２０!U378</f>
        <v>5</v>
      </c>
      <c r="G381" s="5" t="str">
        <f>+[1]※データ子２０!E378</f>
        <v>去勢</v>
      </c>
      <c r="H381" s="6">
        <f>+[1]※データ子２０!M378</f>
        <v>45910</v>
      </c>
      <c r="I381" s="5">
        <f>+[1]※データ子２０!BG378</f>
        <v>252</v>
      </c>
      <c r="J381" s="5" t="str">
        <f>+[1]※データ子２０!W378</f>
        <v>若百合</v>
      </c>
      <c r="K381" s="5" t="str">
        <f>+[1]※データ子２０!P378</f>
        <v>りえこ</v>
      </c>
      <c r="L381" s="7">
        <f>IF(AC381=0,0,LOOKUP(AC381,'[1]コード（登録区分）'!A:A,'[1]コード（登録区分）'!B:B))</f>
        <v>0</v>
      </c>
      <c r="M381" s="8">
        <f>+[1]※データ子２０!R378</f>
        <v>2685502</v>
      </c>
      <c r="N381" s="9">
        <f>+[1]※データ子２０!T378</f>
        <v>80.599999999999994</v>
      </c>
      <c r="O381" s="5" t="str">
        <f>+[1]※データ子２０!AB378</f>
        <v>平茂晴</v>
      </c>
      <c r="P381" s="5" t="str">
        <f>+[1]※データ子２０!AG378</f>
        <v>金太郎３</v>
      </c>
      <c r="Q381" s="5" t="str">
        <f>+[1]※データ子２０!AK378</f>
        <v>安福久</v>
      </c>
      <c r="R381" s="10" t="str">
        <f>IF([1]※データ子２０!AQ378&lt;&gt;"","◎",0)</f>
        <v>◎</v>
      </c>
      <c r="S381" s="11" t="str">
        <f>+[1]※データ子２０!AY378</f>
        <v>期待</v>
      </c>
      <c r="T381" s="3" t="str">
        <f>+[1]※データ子２０!AZ378</f>
        <v>A</v>
      </c>
      <c r="U381" s="3" t="str">
        <f>+[1]※データ子２０!BA378</f>
        <v>A</v>
      </c>
      <c r="V381" s="3" t="str">
        <f>+[1]※データ子２０!BB378</f>
        <v>B</v>
      </c>
      <c r="W381" s="3" t="str">
        <f>+[1]※データ子２０!BC378</f>
        <v>C</v>
      </c>
      <c r="X381" s="3" t="str">
        <f>+[1]※データ子２０!BD378</f>
        <v>A</v>
      </c>
      <c r="Y381" s="8" t="str">
        <f>+[1]※データ子２０!BE378</f>
        <v>A</v>
      </c>
      <c r="Z381" s="12">
        <f>+[1]※データ子２０!AS378</f>
        <v>1391995104</v>
      </c>
      <c r="AA381" s="13" t="str">
        <f>+[1]※データ子２０!AT378&amp;" "&amp;[1]※データ子２０!AU378</f>
        <v xml:space="preserve">ｍ </v>
      </c>
    </row>
    <row r="382" spans="1:27">
      <c r="A382" s="1">
        <f>+[1]※データ子２０!B379</f>
        <v>378</v>
      </c>
      <c r="B382" s="1" t="str">
        <f>+[1]※データ子２０!F379</f>
        <v>幸慶</v>
      </c>
      <c r="C382" s="2">
        <f>+[1]※データ子２０!G379</f>
        <v>25</v>
      </c>
      <c r="D382" s="3" t="str">
        <f>+[1]※データ子２０!H379</f>
        <v>南</v>
      </c>
      <c r="E382" s="4">
        <f>+[1]※データ子２０!I379</f>
        <v>1391995081</v>
      </c>
      <c r="F382" s="5">
        <f>+[1]※データ子２０!U379</f>
        <v>5</v>
      </c>
      <c r="G382" s="5" t="str">
        <f>+[1]※データ子２０!E379</f>
        <v>去勢</v>
      </c>
      <c r="H382" s="6">
        <f>+[1]※データ子２０!M379</f>
        <v>45899</v>
      </c>
      <c r="I382" s="5">
        <f>+[1]※データ子２０!BG379</f>
        <v>263</v>
      </c>
      <c r="J382" s="5" t="str">
        <f>+[1]※データ子２０!W379</f>
        <v>幸男</v>
      </c>
      <c r="K382" s="5" t="str">
        <f>+[1]※データ子２０!P379</f>
        <v>あづま８の８２</v>
      </c>
      <c r="L382" s="7">
        <f>IF(AC382=0,0,LOOKUP(AC382,'[1]コード（登録区分）'!A:A,'[1]コード（登録区分）'!B:B))</f>
        <v>0</v>
      </c>
      <c r="M382" s="8">
        <f>+[1]※データ子２０!R379</f>
        <v>2708435</v>
      </c>
      <c r="N382" s="9">
        <f>+[1]※データ子２０!T379</f>
        <v>79.400000000000006</v>
      </c>
      <c r="O382" s="5" t="str">
        <f>+[1]※データ子２０!AB379</f>
        <v>弁慶３</v>
      </c>
      <c r="P382" s="5" t="str">
        <f>+[1]※データ子２０!AG379</f>
        <v>金太郎３</v>
      </c>
      <c r="Q382" s="5" t="str">
        <f>+[1]※データ子２０!AK379</f>
        <v>平茂晴</v>
      </c>
      <c r="R382" s="10" t="str">
        <f>IF([1]※データ子２０!AQ379&lt;&gt;"","◎",0)</f>
        <v>◎</v>
      </c>
      <c r="S382" s="11" t="str">
        <f>+[1]※データ子２０!AY379</f>
        <v>期待</v>
      </c>
      <c r="T382" s="3" t="str">
        <f>+[1]※データ子２０!AZ379</f>
        <v>B</v>
      </c>
      <c r="U382" s="3" t="str">
        <f>+[1]※データ子２０!BA379</f>
        <v>A</v>
      </c>
      <c r="V382" s="3" t="str">
        <f>+[1]※データ子２０!BB379</f>
        <v>B</v>
      </c>
      <c r="W382" s="3" t="str">
        <f>+[1]※データ子２０!BC379</f>
        <v>B</v>
      </c>
      <c r="X382" s="3" t="str">
        <f>+[1]※データ子２０!BD379</f>
        <v>A</v>
      </c>
      <c r="Y382" s="8" t="str">
        <f>+[1]※データ子２０!BE379</f>
        <v>A</v>
      </c>
      <c r="Z382" s="12">
        <f>+[1]※データ子２０!AS379</f>
        <v>1391995081</v>
      </c>
      <c r="AA382" s="13" t="str">
        <f>+[1]※データ子２０!AT379&amp;" "&amp;[1]※データ子２０!AU379</f>
        <v xml:space="preserve">ｍ </v>
      </c>
    </row>
    <row r="383" spans="1:27" ht="31.75">
      <c r="A383" s="1">
        <f>+[1]※データ子２０!B380</f>
        <v>379</v>
      </c>
      <c r="B383" s="1" t="str">
        <f>+[1]※データ子２０!F380</f>
        <v>北斗</v>
      </c>
      <c r="C383" s="2">
        <f>+[1]※データ子２０!G380</f>
        <v>25</v>
      </c>
      <c r="D383" s="3" t="str">
        <f>+[1]※データ子２０!H380</f>
        <v>南</v>
      </c>
      <c r="E383" s="4">
        <f>+[1]※データ子２０!I380</f>
        <v>1391995050</v>
      </c>
      <c r="F383" s="5">
        <f>+[1]※データ子２０!U380</f>
        <v>4</v>
      </c>
      <c r="G383" s="5" t="str">
        <f>+[1]※データ子２０!E380</f>
        <v>去勢</v>
      </c>
      <c r="H383" s="6">
        <f>+[1]※データ子２０!M380</f>
        <v>45893</v>
      </c>
      <c r="I383" s="5">
        <f>+[1]※データ子２０!BG380</f>
        <v>269</v>
      </c>
      <c r="J383" s="5" t="str">
        <f>+[1]※データ子２０!W380</f>
        <v>真乃介</v>
      </c>
      <c r="K383" s="5" t="str">
        <f>+[1]※データ子２０!P380</f>
        <v>ふじみ</v>
      </c>
      <c r="L383" s="7">
        <f>IF(AC383=0,0,LOOKUP(AC383,'[1]コード（登録区分）'!A:A,'[1]コード（登録区分）'!B:B))</f>
        <v>0</v>
      </c>
      <c r="M383" s="8">
        <f>+[1]※データ子２０!R380</f>
        <v>1862182</v>
      </c>
      <c r="N383" s="9">
        <f>+[1]※データ子２０!T380</f>
        <v>81.2</v>
      </c>
      <c r="O383" s="5" t="str">
        <f>+[1]※データ子２０!AB380</f>
        <v>百合幸</v>
      </c>
      <c r="P383" s="5" t="str">
        <f>+[1]※データ子２０!AG380</f>
        <v>平茂晴</v>
      </c>
      <c r="Q383" s="5" t="str">
        <f>+[1]※データ子２０!AK380</f>
        <v>福桜（宮）</v>
      </c>
      <c r="R383" s="10" t="str">
        <f>IF([1]※データ子２０!AQ380&lt;&gt;"","◎",0)</f>
        <v>◎</v>
      </c>
      <c r="S383" s="11" t="str">
        <f>+[1]※データ子２０!AY380</f>
        <v>期待の期待</v>
      </c>
      <c r="T383" s="3" t="str">
        <f>+[1]※データ子２０!AZ380</f>
        <v>C</v>
      </c>
      <c r="U383" s="3" t="str">
        <f>+[1]※データ子２０!BA380</f>
        <v>A</v>
      </c>
      <c r="V383" s="3" t="str">
        <f>+[1]※データ子２０!BB380</f>
        <v>B</v>
      </c>
      <c r="W383" s="3" t="str">
        <f>+[1]※データ子２０!BC380</f>
        <v>B</v>
      </c>
      <c r="X383" s="3" t="str">
        <f>+[1]※データ子２０!BD380</f>
        <v>A</v>
      </c>
      <c r="Y383" s="8" t="str">
        <f>+[1]※データ子２０!BE380</f>
        <v>A</v>
      </c>
      <c r="Z383" s="12">
        <f>+[1]※データ子２０!AS380</f>
        <v>1391995050</v>
      </c>
      <c r="AA383" s="13" t="str">
        <f>+[1]※データ子２０!AT380&amp;" "&amp;[1]※データ子２０!AU380</f>
        <v xml:space="preserve">ｍ </v>
      </c>
    </row>
    <row r="384" spans="1:27">
      <c r="A384" s="1">
        <f>+[1]※データ子２０!B381</f>
        <v>380</v>
      </c>
      <c r="B384" s="1" t="str">
        <f>+[1]※データ子２０!F381</f>
        <v>さちひなの</v>
      </c>
      <c r="C384" s="2">
        <f>+[1]※データ子２０!G381</f>
        <v>25</v>
      </c>
      <c r="D384" s="3" t="str">
        <f>+[1]※データ子２０!H381</f>
        <v>南</v>
      </c>
      <c r="E384" s="4">
        <f>+[1]※データ子２０!I381</f>
        <v>1391995012</v>
      </c>
      <c r="F384" s="5">
        <f>+[1]※データ子２０!U381</f>
        <v>6</v>
      </c>
      <c r="G384" s="5" t="str">
        <f>+[1]※データ子２０!E381</f>
        <v>雌</v>
      </c>
      <c r="H384" s="6">
        <f>+[1]※データ子２０!M381</f>
        <v>45877</v>
      </c>
      <c r="I384" s="5">
        <f>+[1]※データ子２０!BG381</f>
        <v>285</v>
      </c>
      <c r="J384" s="5" t="str">
        <f>+[1]※データ子２０!W381</f>
        <v>幸男</v>
      </c>
      <c r="K384" s="5" t="str">
        <f>+[1]※データ子２０!P381</f>
        <v>ひなの</v>
      </c>
      <c r="L384" s="7">
        <f>IF(AC384=0,0,LOOKUP(AC384,'[1]コード（登録区分）'!A:A,'[1]コード（登録区分）'!B:B))</f>
        <v>0</v>
      </c>
      <c r="M384" s="8">
        <f>+[1]※データ子２０!R381</f>
        <v>1759339</v>
      </c>
      <c r="N384" s="9">
        <f>+[1]※データ子２０!T381</f>
        <v>82</v>
      </c>
      <c r="O384" s="5" t="str">
        <f>+[1]※データ子２０!AB381</f>
        <v>平茂晴</v>
      </c>
      <c r="P384" s="5" t="str">
        <f>+[1]※データ子２０!AG381</f>
        <v>安福久</v>
      </c>
      <c r="Q384" s="5" t="str">
        <f>+[1]※データ子２０!AK381</f>
        <v>金幸</v>
      </c>
      <c r="R384" s="10" t="str">
        <f>IF([1]※データ子２０!AQ381&lt;&gt;"","◎",0)</f>
        <v>◎</v>
      </c>
      <c r="S384" s="11" t="str">
        <f>+[1]※データ子２０!AY381</f>
        <v>期待</v>
      </c>
      <c r="T384" s="3" t="str">
        <f>+[1]※データ子２０!AZ381</f>
        <v>C</v>
      </c>
      <c r="U384" s="3" t="str">
        <f>+[1]※データ子２０!BA381</f>
        <v>B</v>
      </c>
      <c r="V384" s="3" t="str">
        <f>+[1]※データ子２０!BB381</f>
        <v>C</v>
      </c>
      <c r="W384" s="3" t="str">
        <f>+[1]※データ子２０!BC381</f>
        <v>A</v>
      </c>
      <c r="X384" s="3" t="str">
        <f>+[1]※データ子２０!BD381</f>
        <v>B</v>
      </c>
      <c r="Y384" s="8" t="str">
        <f>+[1]※データ子２０!BE381</f>
        <v>B</v>
      </c>
      <c r="Z384" s="12">
        <f>+[1]※データ子２０!AS381</f>
        <v>1391995012</v>
      </c>
      <c r="AA384" s="13" t="str">
        <f>+[1]※データ子２０!AT381&amp;" "&amp;[1]※データ子２０!AU381</f>
        <v xml:space="preserve">ｍ </v>
      </c>
    </row>
    <row r="385" spans="1:27">
      <c r="A385" s="1">
        <f>+[1]※データ子２０!B382</f>
        <v>381</v>
      </c>
      <c r="B385" s="1" t="str">
        <f>+[1]※データ子２０!F382</f>
        <v>ばら</v>
      </c>
      <c r="C385" s="2">
        <f>+[1]※データ子２０!G382</f>
        <v>25</v>
      </c>
      <c r="D385" s="3" t="str">
        <f>+[1]※データ子２０!H382</f>
        <v>南</v>
      </c>
      <c r="E385" s="4">
        <f>+[1]※データ子２０!I382</f>
        <v>1391995043</v>
      </c>
      <c r="F385" s="5">
        <f>+[1]※データ子２０!U382</f>
        <v>11</v>
      </c>
      <c r="G385" s="5" t="str">
        <f>+[1]※データ子２０!E382</f>
        <v>雌</v>
      </c>
      <c r="H385" s="6">
        <f>+[1]※データ子２０!M382</f>
        <v>45888</v>
      </c>
      <c r="I385" s="5">
        <f>+[1]※データ子２０!BG382</f>
        <v>274</v>
      </c>
      <c r="J385" s="5" t="str">
        <f>+[1]※データ子２０!W382</f>
        <v>金太郎３</v>
      </c>
      <c r="K385" s="5" t="str">
        <f>+[1]※データ子２０!P382</f>
        <v>はるかつ</v>
      </c>
      <c r="L385" s="7">
        <f>IF(AC385=0,0,LOOKUP(AC385,'[1]コード（登録区分）'!A:A,'[1]コード（登録区分）'!B:B))</f>
        <v>0</v>
      </c>
      <c r="M385" s="8">
        <f>+[1]※データ子２０!R382</f>
        <v>225566</v>
      </c>
      <c r="N385" s="9">
        <f>+[1]※データ子２０!T382</f>
        <v>81</v>
      </c>
      <c r="O385" s="5" t="str">
        <f>+[1]※データ子２０!AB382</f>
        <v>平茂晴</v>
      </c>
      <c r="P385" s="5" t="str">
        <f>+[1]※データ子２０!AG382</f>
        <v>安福久</v>
      </c>
      <c r="Q385" s="5" t="str">
        <f>+[1]※データ子２０!AK382</f>
        <v>平茂勝</v>
      </c>
      <c r="R385" s="10" t="str">
        <f>IF([1]※データ子２０!AQ382&lt;&gt;"","◎",0)</f>
        <v>◎</v>
      </c>
      <c r="S385" s="11" t="str">
        <f>+[1]※データ子２０!AY382</f>
        <v>期待</v>
      </c>
      <c r="T385" s="3" t="str">
        <f>+[1]※データ子２０!AZ382</f>
        <v>A</v>
      </c>
      <c r="U385" s="3" t="str">
        <f>+[1]※データ子２０!BA382</f>
        <v>C</v>
      </c>
      <c r="V385" s="3" t="str">
        <f>+[1]※データ子２０!BB382</f>
        <v>A</v>
      </c>
      <c r="W385" s="3" t="str">
        <f>+[1]※データ子２０!BC382</f>
        <v>C</v>
      </c>
      <c r="X385" s="3" t="str">
        <f>+[1]※データ子２０!BD382</f>
        <v>C</v>
      </c>
      <c r="Y385" s="8" t="str">
        <f>+[1]※データ子２０!BE382</f>
        <v>B</v>
      </c>
      <c r="Z385" s="12">
        <f>+[1]※データ子２０!AS382</f>
        <v>1391995043</v>
      </c>
      <c r="AA385" s="13" t="str">
        <f>+[1]※データ子２０!AT382&amp;" "&amp;[1]※データ子２０!AU382</f>
        <v xml:space="preserve">ｍ・高等の子・右前足にイボ </v>
      </c>
    </row>
    <row r="386" spans="1:27">
      <c r="A386" s="1">
        <f>+[1]※データ子２０!B383</f>
        <v>382</v>
      </c>
      <c r="B386" s="1" t="str">
        <f>+[1]※データ子２０!F383</f>
        <v>かねみつ</v>
      </c>
      <c r="C386" s="2">
        <f>+[1]※データ子２０!G383</f>
        <v>25</v>
      </c>
      <c r="D386" s="3" t="str">
        <f>+[1]※データ子２０!H383</f>
        <v>南</v>
      </c>
      <c r="E386" s="4">
        <f>+[1]※データ子２０!I383</f>
        <v>1391995029</v>
      </c>
      <c r="F386" s="5">
        <f>+[1]※データ子２０!U383</f>
        <v>2</v>
      </c>
      <c r="G386" s="5" t="str">
        <f>+[1]※データ子２０!E383</f>
        <v>雌</v>
      </c>
      <c r="H386" s="6">
        <f>+[1]※データ子２０!M383</f>
        <v>45878</v>
      </c>
      <c r="I386" s="5">
        <f>+[1]※データ子２０!BG383</f>
        <v>284</v>
      </c>
      <c r="J386" s="5" t="str">
        <f>+[1]※データ子２０!W383</f>
        <v>金太郎３</v>
      </c>
      <c r="K386" s="5" t="str">
        <f>+[1]※データ子２０!P383</f>
        <v>みどりこ</v>
      </c>
      <c r="L386" s="7">
        <f>IF(AC386=0,0,LOOKUP(AC386,'[1]コード（登録区分）'!A:A,'[1]コード（登録区分）'!B:B))</f>
        <v>0</v>
      </c>
      <c r="M386" s="8">
        <f>+[1]※データ子２０!R383</f>
        <v>2839183</v>
      </c>
      <c r="N386" s="9">
        <f>+[1]※データ子２０!T383</f>
        <v>80.2</v>
      </c>
      <c r="O386" s="5" t="str">
        <f>+[1]※データ子２０!AB383</f>
        <v>美津洋</v>
      </c>
      <c r="P386" s="5" t="str">
        <f>+[1]※データ子２０!AG383</f>
        <v>百合幸</v>
      </c>
      <c r="Q386" s="5" t="str">
        <f>+[1]※データ子２０!AK383</f>
        <v>平茂晴</v>
      </c>
      <c r="R386" s="10" t="str">
        <f>IF([1]※データ子２０!AQ383&lt;&gt;"","◎",0)</f>
        <v>◎</v>
      </c>
      <c r="S386" s="11">
        <f>+[1]※データ子２０!AY383</f>
        <v>0</v>
      </c>
      <c r="T386" s="3">
        <f>+[1]※データ子２０!AZ383</f>
        <v>0</v>
      </c>
      <c r="U386" s="3">
        <f>+[1]※データ子２０!BA383</f>
        <v>0</v>
      </c>
      <c r="V386" s="3">
        <f>+[1]※データ子２０!BB383</f>
        <v>0</v>
      </c>
      <c r="W386" s="3">
        <f>+[1]※データ子２０!BC383</f>
        <v>0</v>
      </c>
      <c r="X386" s="3">
        <f>+[1]※データ子２０!BD383</f>
        <v>0</v>
      </c>
      <c r="Y386" s="8">
        <f>+[1]※データ子２０!BE383</f>
        <v>0</v>
      </c>
      <c r="Z386" s="12">
        <f>+[1]※データ子２０!AS383</f>
        <v>1391995029</v>
      </c>
      <c r="AA386" s="13" t="str">
        <f>+[1]※データ子２０!AT383&amp;" "&amp;[1]※データ子２０!AU383</f>
        <v xml:space="preserve">ｍ・左後足にイボ </v>
      </c>
    </row>
    <row r="387" spans="1:27">
      <c r="A387" s="1">
        <f>+[1]※データ子２０!B384</f>
        <v>383</v>
      </c>
      <c r="B387" s="1" t="str">
        <f>+[1]※データ子２０!F384</f>
        <v>ひめよし</v>
      </c>
      <c r="C387" s="2">
        <f>+[1]※データ子２０!G384</f>
        <v>25</v>
      </c>
      <c r="D387" s="3" t="str">
        <f>+[1]※データ子２０!H384</f>
        <v>南</v>
      </c>
      <c r="E387" s="4">
        <f>+[1]※データ子２０!I384</f>
        <v>1391995067</v>
      </c>
      <c r="F387" s="5">
        <f>+[1]※データ子２０!U384</f>
        <v>11</v>
      </c>
      <c r="G387" s="5" t="str">
        <f>+[1]※データ子２０!E384</f>
        <v>雌</v>
      </c>
      <c r="H387" s="6">
        <f>+[1]※データ子２０!M384</f>
        <v>45894</v>
      </c>
      <c r="I387" s="5">
        <f>+[1]※データ子２０!BG384</f>
        <v>268</v>
      </c>
      <c r="J387" s="5" t="str">
        <f>+[1]※データ子２０!W384</f>
        <v>姫晴久</v>
      </c>
      <c r="K387" s="5" t="str">
        <f>+[1]※データ子２０!P384</f>
        <v>よしこ</v>
      </c>
      <c r="L387" s="7">
        <f>IF(AC387=0,0,LOOKUP(AC387,'[1]コード（登録区分）'!A:A,'[1]コード（登録区分）'!B:B))</f>
        <v>0</v>
      </c>
      <c r="M387" s="8">
        <f>+[1]※データ子２０!R384</f>
        <v>1618633</v>
      </c>
      <c r="N387" s="9">
        <f>+[1]※データ子２０!T384</f>
        <v>81.400000000000006</v>
      </c>
      <c r="O387" s="5" t="str">
        <f>+[1]※データ子２０!AB384</f>
        <v>平茂晴</v>
      </c>
      <c r="P387" s="5" t="str">
        <f>+[1]※データ子２０!AG384</f>
        <v>勝忠平</v>
      </c>
      <c r="Q387" s="5" t="str">
        <f>+[1]※データ子２０!AK384</f>
        <v>糸晴（佐）</v>
      </c>
      <c r="R387" s="10" t="str">
        <f>IF([1]※データ子２０!AQ384&lt;&gt;"","◎",0)</f>
        <v>◎</v>
      </c>
      <c r="S387" s="11" t="str">
        <f>+[1]※データ子２０!AY384</f>
        <v>期待</v>
      </c>
      <c r="T387" s="3" t="str">
        <f>+[1]※データ子２０!AZ384</f>
        <v>B</v>
      </c>
      <c r="U387" s="3" t="str">
        <f>+[1]※データ子２０!BA384</f>
        <v>B</v>
      </c>
      <c r="V387" s="3" t="str">
        <f>+[1]※データ子２０!BB384</f>
        <v>B</v>
      </c>
      <c r="W387" s="3" t="str">
        <f>+[1]※データ子２０!BC384</f>
        <v>C</v>
      </c>
      <c r="X387" s="3" t="str">
        <f>+[1]※データ子２０!BD384</f>
        <v>B</v>
      </c>
      <c r="Y387" s="8" t="str">
        <f>+[1]※データ子２０!BE384</f>
        <v>B</v>
      </c>
      <c r="Z387" s="12">
        <f>+[1]※データ子２０!AS384</f>
        <v>1391995067</v>
      </c>
      <c r="AA387" s="13" t="str">
        <f>+[1]※データ子２０!AT384&amp;" "&amp;[1]※データ子２０!AU384</f>
        <v xml:space="preserve">ｍ・尻真菌症 </v>
      </c>
    </row>
    <row r="388" spans="1:27">
      <c r="A388" s="1">
        <f>+[1]※データ子２０!B385</f>
        <v>384</v>
      </c>
      <c r="B388" s="1" t="str">
        <f>+[1]※データ子２０!F385</f>
        <v>太郎</v>
      </c>
      <c r="C388" s="2">
        <f>+[1]※データ子２０!G385</f>
        <v>25</v>
      </c>
      <c r="D388" s="3" t="str">
        <f>+[1]※データ子２０!H385</f>
        <v>南</v>
      </c>
      <c r="E388" s="4">
        <f>+[1]※データ子２０!I385</f>
        <v>1438795407</v>
      </c>
      <c r="F388" s="5">
        <f>+[1]※データ子２０!U385</f>
        <v>3</v>
      </c>
      <c r="G388" s="5" t="str">
        <f>+[1]※データ子２０!E385</f>
        <v>去勢</v>
      </c>
      <c r="H388" s="6">
        <f>+[1]※データ子２０!M385</f>
        <v>45874</v>
      </c>
      <c r="I388" s="5">
        <f>+[1]※データ子２０!BG385</f>
        <v>288</v>
      </c>
      <c r="J388" s="5" t="str">
        <f>+[1]※データ子２０!W385</f>
        <v>金太郎３</v>
      </c>
      <c r="K388" s="5" t="str">
        <f>+[1]※データ子２０!P385</f>
        <v>ゆかゆり</v>
      </c>
      <c r="L388" s="7">
        <f>IF(AC388=0,0,LOOKUP(AC388,'[1]コード（登録区分）'!A:A,'[1]コード（登録区分）'!B:B))</f>
        <v>0</v>
      </c>
      <c r="M388" s="8">
        <f>+[1]※データ子２０!R385</f>
        <v>2803266</v>
      </c>
      <c r="N388" s="9">
        <f>+[1]※データ子２０!T385</f>
        <v>81.3</v>
      </c>
      <c r="O388" s="5" t="str">
        <f>+[1]※データ子２０!AB385</f>
        <v>若百合</v>
      </c>
      <c r="P388" s="5" t="str">
        <f>+[1]※データ子２０!AG385</f>
        <v>美国桜</v>
      </c>
      <c r="Q388" s="5" t="str">
        <f>+[1]※データ子２０!AK385</f>
        <v>金太郎３</v>
      </c>
      <c r="R388" s="10" t="str">
        <f>IF([1]※データ子２０!AQ385&lt;&gt;"","◎",0)</f>
        <v>◎</v>
      </c>
      <c r="S388" s="11">
        <f>+[1]※データ子２０!AY385</f>
        <v>0</v>
      </c>
      <c r="T388" s="3">
        <f>+[1]※データ子２０!AZ385</f>
        <v>0</v>
      </c>
      <c r="U388" s="3">
        <f>+[1]※データ子２０!BA385</f>
        <v>0</v>
      </c>
      <c r="V388" s="3">
        <f>+[1]※データ子２０!BB385</f>
        <v>0</v>
      </c>
      <c r="W388" s="3">
        <f>+[1]※データ子２０!BC385</f>
        <v>0</v>
      </c>
      <c r="X388" s="3">
        <f>+[1]※データ子２０!BD385</f>
        <v>0</v>
      </c>
      <c r="Y388" s="8">
        <f>+[1]※データ子２０!BE385</f>
        <v>0</v>
      </c>
      <c r="Z388" s="12">
        <f>+[1]※データ子２０!AS385</f>
        <v>1438795407</v>
      </c>
      <c r="AA388" s="13" t="str">
        <f>+[1]※データ子２０!AT385&amp;" "&amp;[1]※データ子２０!AU385</f>
        <v xml:space="preserve">右目尻白毛 </v>
      </c>
    </row>
    <row r="389" spans="1:27">
      <c r="A389" s="1">
        <f>+[1]※データ子２０!B386</f>
        <v>385</v>
      </c>
      <c r="B389" s="1" t="str">
        <f>+[1]※データ子２０!F386</f>
        <v>克美</v>
      </c>
      <c r="C389" s="2">
        <f>+[1]※データ子２０!G386</f>
        <v>25</v>
      </c>
      <c r="D389" s="3" t="str">
        <f>+[1]※データ子２０!H386</f>
        <v>南</v>
      </c>
      <c r="E389" s="4">
        <f>+[1]※データ子２０!I386</f>
        <v>1438795490</v>
      </c>
      <c r="F389" s="5">
        <f>+[1]※データ子２０!U386</f>
        <v>8</v>
      </c>
      <c r="G389" s="5" t="str">
        <f>+[1]※データ子２０!E386</f>
        <v>去勢</v>
      </c>
      <c r="H389" s="6">
        <f>+[1]※データ子２０!M386</f>
        <v>45888</v>
      </c>
      <c r="I389" s="5">
        <f>+[1]※データ子２０!BG386</f>
        <v>274</v>
      </c>
      <c r="J389" s="5" t="str">
        <f>+[1]※データ子２０!W386</f>
        <v>金太郎３</v>
      </c>
      <c r="K389" s="5" t="str">
        <f>+[1]※データ子２０!P386</f>
        <v>さやか</v>
      </c>
      <c r="L389" s="7">
        <f>IF(AC389=0,0,LOOKUP(AC389,'[1]コード（登録区分）'!A:A,'[1]コード（登録区分）'!B:B))</f>
        <v>0</v>
      </c>
      <c r="M389" s="8">
        <f>+[1]※データ子２０!R386</f>
        <v>2565239</v>
      </c>
      <c r="N389" s="9">
        <f>+[1]※データ子２０!T386</f>
        <v>81.099999999999994</v>
      </c>
      <c r="O389" s="5" t="str">
        <f>+[1]※データ子２０!AB386</f>
        <v>北福平</v>
      </c>
      <c r="P389" s="5" t="str">
        <f>+[1]※データ子２０!AG386</f>
        <v>安茂晴</v>
      </c>
      <c r="Q389" s="5" t="str">
        <f>+[1]※データ子２０!AK386</f>
        <v>勝乃勝</v>
      </c>
      <c r="R389" s="10" t="str">
        <f>IF([1]※データ子２０!AQ386&lt;&gt;"","◎",0)</f>
        <v>◎</v>
      </c>
      <c r="S389" s="11" t="str">
        <f>+[1]※データ子２０!AY386</f>
        <v>期待</v>
      </c>
      <c r="T389" s="3" t="str">
        <f>+[1]※データ子２０!AZ386</f>
        <v>A</v>
      </c>
      <c r="U389" s="3" t="str">
        <f>+[1]※データ子２０!BA386</f>
        <v>C</v>
      </c>
      <c r="V389" s="3" t="str">
        <f>+[1]※データ子２０!BB386</f>
        <v>A</v>
      </c>
      <c r="W389" s="3" t="str">
        <f>+[1]※データ子２０!BC386</f>
        <v>C</v>
      </c>
      <c r="X389" s="3" t="str">
        <f>+[1]※データ子２０!BD386</f>
        <v>C</v>
      </c>
      <c r="Y389" s="8" t="str">
        <f>+[1]※データ子２０!BE386</f>
        <v>C</v>
      </c>
      <c r="Z389" s="12">
        <f>+[1]※データ子２０!AS386</f>
        <v>1438795490</v>
      </c>
      <c r="AA389" s="13" t="str">
        <f>+[1]※データ子２０!AT386&amp;" "&amp;[1]※データ子２０!AU386</f>
        <v xml:space="preserve"> </v>
      </c>
    </row>
    <row r="390" spans="1:27">
      <c r="A390" s="1">
        <f>+[1]※データ子２０!B387</f>
        <v>386</v>
      </c>
      <c r="B390" s="1" t="str">
        <f>+[1]※データ子２０!F387</f>
        <v>源</v>
      </c>
      <c r="C390" s="2">
        <f>+[1]※データ子２０!G387</f>
        <v>25</v>
      </c>
      <c r="D390" s="3" t="str">
        <f>+[1]※データ子２０!H387</f>
        <v>南</v>
      </c>
      <c r="E390" s="4">
        <f>+[1]※データ子２０!I387</f>
        <v>1438795414</v>
      </c>
      <c r="F390" s="5">
        <f>+[1]※データ子２０!U387</f>
        <v>10</v>
      </c>
      <c r="G390" s="5" t="str">
        <f>+[1]※データ子２０!E387</f>
        <v>去勢</v>
      </c>
      <c r="H390" s="6">
        <f>+[1]※データ子２０!M387</f>
        <v>45881</v>
      </c>
      <c r="I390" s="5">
        <f>+[1]※データ子２０!BG387</f>
        <v>281</v>
      </c>
      <c r="J390" s="5" t="str">
        <f>+[1]※データ子２０!W387</f>
        <v>金太郎３</v>
      </c>
      <c r="K390" s="5" t="str">
        <f>+[1]※データ子２０!P387</f>
        <v>のぞみ</v>
      </c>
      <c r="L390" s="7">
        <f>IF(AC390=0,0,LOOKUP(AC390,'[1]コード（登録区分）'!A:A,'[1]コード（登録区分）'!B:B))</f>
        <v>0</v>
      </c>
      <c r="M390" s="8">
        <f>+[1]※データ子２０!R387</f>
        <v>1648515</v>
      </c>
      <c r="N390" s="9">
        <f>+[1]※データ子２０!T387</f>
        <v>81.900000000000006</v>
      </c>
      <c r="O390" s="5" t="str">
        <f>+[1]※データ子２０!AB387</f>
        <v>安茂晴</v>
      </c>
      <c r="P390" s="5" t="str">
        <f>+[1]※データ子２０!AG387</f>
        <v>安福久</v>
      </c>
      <c r="Q390" s="5" t="str">
        <f>+[1]※データ子２０!AK387</f>
        <v>百合茂</v>
      </c>
      <c r="R390" s="10" t="str">
        <f>IF([1]※データ子２０!AQ387&lt;&gt;"","◎",0)</f>
        <v>◎</v>
      </c>
      <c r="S390" s="11" t="str">
        <f>+[1]※データ子２０!AY387</f>
        <v>期待</v>
      </c>
      <c r="T390" s="3" t="str">
        <f>+[1]※データ子２０!AZ387</f>
        <v>A</v>
      </c>
      <c r="U390" s="3" t="str">
        <f>+[1]※データ子２０!BA387</f>
        <v>C</v>
      </c>
      <c r="V390" s="3" t="str">
        <f>+[1]※データ子２０!BB387</f>
        <v>B</v>
      </c>
      <c r="W390" s="3" t="str">
        <f>+[1]※データ子２０!BC387</f>
        <v>C</v>
      </c>
      <c r="X390" s="3" t="str">
        <f>+[1]※データ子２０!BD387</f>
        <v>C</v>
      </c>
      <c r="Y390" s="8" t="str">
        <f>+[1]※データ子２０!BE387</f>
        <v>C</v>
      </c>
      <c r="Z390" s="12">
        <f>+[1]※データ子２０!AS387</f>
        <v>1438795414</v>
      </c>
      <c r="AA390" s="13" t="str">
        <f>+[1]※データ子２０!AT387&amp;" "&amp;[1]※データ子２０!AU387</f>
        <v xml:space="preserve"> </v>
      </c>
    </row>
    <row r="391" spans="1:27" ht="31.75">
      <c r="A391" s="1">
        <f>+[1]※データ子２０!B388</f>
        <v>387</v>
      </c>
      <c r="B391" s="1" t="str">
        <f>+[1]※データ子２０!F388</f>
        <v>香</v>
      </c>
      <c r="C391" s="2">
        <f>+[1]※データ子２０!G388</f>
        <v>25</v>
      </c>
      <c r="D391" s="3" t="str">
        <f>+[1]※データ子２０!H388</f>
        <v>南</v>
      </c>
      <c r="E391" s="4">
        <f>+[1]※データ子２０!I388</f>
        <v>1438795513</v>
      </c>
      <c r="F391" s="5">
        <f>+[1]※データ子２０!U388</f>
        <v>4</v>
      </c>
      <c r="G391" s="5" t="str">
        <f>+[1]※データ子２０!E388</f>
        <v>去勢</v>
      </c>
      <c r="H391" s="6">
        <f>+[1]※データ子２０!M388</f>
        <v>45901</v>
      </c>
      <c r="I391" s="5">
        <f>+[1]※データ子２０!BG388</f>
        <v>261</v>
      </c>
      <c r="J391" s="5" t="str">
        <f>+[1]※データ子２０!W388</f>
        <v>幸男</v>
      </c>
      <c r="K391" s="5" t="str">
        <f>+[1]※データ子２０!P388</f>
        <v>やすよ</v>
      </c>
      <c r="L391" s="7">
        <f>IF(AC391=0,0,LOOKUP(AC391,'[1]コード（登録区分）'!A:A,'[1]コード（登録区分）'!B:B))</f>
        <v>0</v>
      </c>
      <c r="M391" s="8">
        <f>+[1]※データ子２０!R388</f>
        <v>2723265</v>
      </c>
      <c r="N391" s="9">
        <f>+[1]※データ子２０!T388</f>
        <v>80.7</v>
      </c>
      <c r="O391" s="5" t="str">
        <f>+[1]※データ子２０!AB388</f>
        <v>金太郎３</v>
      </c>
      <c r="P391" s="5" t="str">
        <f>+[1]※データ子２０!AG388</f>
        <v>平茂晴</v>
      </c>
      <c r="Q391" s="5" t="str">
        <f>+[1]※データ子２０!AK388</f>
        <v>安福久</v>
      </c>
      <c r="R391" s="10" t="str">
        <f>IF([1]※データ子２０!AQ388&lt;&gt;"","◎",0)</f>
        <v>◎</v>
      </c>
      <c r="S391" s="11" t="str">
        <f>+[1]※データ子２０!AY388</f>
        <v>期待の期待</v>
      </c>
      <c r="T391" s="3" t="str">
        <f>+[1]※データ子２０!AZ388</f>
        <v>A</v>
      </c>
      <c r="U391" s="3" t="str">
        <f>+[1]※データ子２０!BA388</f>
        <v>A</v>
      </c>
      <c r="V391" s="3" t="str">
        <f>+[1]※データ子２０!BB388</f>
        <v>B</v>
      </c>
      <c r="W391" s="3" t="str">
        <f>+[1]※データ子２０!BC388</f>
        <v>A</v>
      </c>
      <c r="X391" s="3" t="str">
        <f>+[1]※データ子２０!BD388</f>
        <v>A</v>
      </c>
      <c r="Y391" s="8" t="str">
        <f>+[1]※データ子２０!BE388</f>
        <v>A</v>
      </c>
      <c r="Z391" s="12">
        <f>+[1]※データ子２０!AS388</f>
        <v>1438795513</v>
      </c>
      <c r="AA391" s="13" t="str">
        <f>+[1]※データ子２０!AT388&amp;" "&amp;[1]※データ子２０!AU388</f>
        <v xml:space="preserve"> </v>
      </c>
    </row>
    <row r="392" spans="1:27" ht="31.75">
      <c r="A392" s="1">
        <f>+[1]※データ子２０!B389</f>
        <v>388</v>
      </c>
      <c r="B392" s="1" t="str">
        <f>+[1]※データ子２０!F389</f>
        <v>北斗</v>
      </c>
      <c r="C392" s="2">
        <f>+[1]※データ子２０!G389</f>
        <v>25</v>
      </c>
      <c r="D392" s="3" t="str">
        <f>+[1]※データ子２０!H389</f>
        <v>南</v>
      </c>
      <c r="E392" s="4">
        <f>+[1]※データ子２０!I389</f>
        <v>1438795438</v>
      </c>
      <c r="F392" s="5">
        <f>+[1]※データ子２０!U389</f>
        <v>3</v>
      </c>
      <c r="G392" s="5" t="str">
        <f>+[1]※データ子２０!E389</f>
        <v>去勢</v>
      </c>
      <c r="H392" s="6">
        <f>+[1]※データ子２０!M389</f>
        <v>45886</v>
      </c>
      <c r="I392" s="5">
        <f>+[1]※データ子２０!BG389</f>
        <v>276</v>
      </c>
      <c r="J392" s="5" t="str">
        <f>+[1]※データ子２０!W389</f>
        <v>姫晴久</v>
      </c>
      <c r="K392" s="5" t="str">
        <f>+[1]※データ子２０!P389</f>
        <v>るか</v>
      </c>
      <c r="L392" s="7">
        <f>IF(AC392=0,0,LOOKUP(AC392,'[1]コード（登録区分）'!A:A,'[1]コード（登録区分）'!B:B))</f>
        <v>0</v>
      </c>
      <c r="M392" s="8">
        <f>+[1]※データ子２０!R389</f>
        <v>2803264</v>
      </c>
      <c r="N392" s="9">
        <f>+[1]※データ子２０!T389</f>
        <v>82.2</v>
      </c>
      <c r="O392" s="5" t="str">
        <f>+[1]※データ子２０!AB389</f>
        <v>金太郎３</v>
      </c>
      <c r="P392" s="5" t="str">
        <f>+[1]※データ子２０!AG389</f>
        <v>百合茂</v>
      </c>
      <c r="Q392" s="5" t="str">
        <f>+[1]※データ子２０!AK389</f>
        <v>福栄</v>
      </c>
      <c r="R392" s="10" t="str">
        <f>IF([1]※データ子２０!AQ389&lt;&gt;"","◎",0)</f>
        <v>◎</v>
      </c>
      <c r="S392" s="11" t="str">
        <f>+[1]※データ子２０!AY389</f>
        <v>期待の期待</v>
      </c>
      <c r="T392" s="3" t="str">
        <f>+[1]※データ子２０!AZ389</f>
        <v>A</v>
      </c>
      <c r="U392" s="3" t="str">
        <f>+[1]※データ子２０!BA389</f>
        <v>B</v>
      </c>
      <c r="V392" s="3" t="str">
        <f>+[1]※データ子２０!BB389</f>
        <v>A</v>
      </c>
      <c r="W392" s="3" t="str">
        <f>+[1]※データ子２０!BC389</f>
        <v>C</v>
      </c>
      <c r="X392" s="3" t="str">
        <f>+[1]※データ子２０!BD389</f>
        <v>C</v>
      </c>
      <c r="Y392" s="8" t="str">
        <f>+[1]※データ子２０!BE389</f>
        <v>B</v>
      </c>
      <c r="Z392" s="12">
        <f>+[1]※データ子２０!AS389</f>
        <v>1438795438</v>
      </c>
      <c r="AA392" s="13" t="str">
        <f>+[1]※データ子２０!AT389&amp;" "&amp;[1]※データ子２０!AU389</f>
        <v xml:space="preserve"> </v>
      </c>
    </row>
    <row r="393" spans="1:27">
      <c r="A393" s="1">
        <f>+[1]※データ子２０!B390</f>
        <v>389</v>
      </c>
      <c r="B393" s="1" t="str">
        <f>+[1]※データ子２０!F390</f>
        <v>蛍</v>
      </c>
      <c r="C393" s="2">
        <f>+[1]※データ子２０!G390</f>
        <v>25</v>
      </c>
      <c r="D393" s="3" t="str">
        <f>+[1]※データ子２０!H390</f>
        <v>南</v>
      </c>
      <c r="E393" s="4">
        <f>+[1]※データ子２０!I390</f>
        <v>1438795421</v>
      </c>
      <c r="F393" s="5">
        <f>+[1]※データ子２０!U390</f>
        <v>5</v>
      </c>
      <c r="G393" s="5" t="str">
        <f>+[1]※データ子２０!E390</f>
        <v>去勢</v>
      </c>
      <c r="H393" s="6">
        <f>+[1]※データ子２０!M390</f>
        <v>45885</v>
      </c>
      <c r="I393" s="5">
        <f>+[1]※データ子２０!BG390</f>
        <v>277</v>
      </c>
      <c r="J393" s="5" t="str">
        <f>+[1]※データ子２０!W390</f>
        <v>姫晴久</v>
      </c>
      <c r="K393" s="5" t="str">
        <f>+[1]※データ子２０!P390</f>
        <v>きよか</v>
      </c>
      <c r="L393" s="7">
        <f>IF(AC393=0,0,LOOKUP(AC393,'[1]コード（登録区分）'!A:A,'[1]コード（登録区分）'!B:B))</f>
        <v>0</v>
      </c>
      <c r="M393" s="8">
        <f>+[1]※データ子２０!R390</f>
        <v>2723264</v>
      </c>
      <c r="N393" s="9">
        <f>+[1]※データ子２０!T390</f>
        <v>80.2</v>
      </c>
      <c r="O393" s="5" t="str">
        <f>+[1]※データ子２０!AB390</f>
        <v>弁慶３</v>
      </c>
      <c r="P393" s="5" t="str">
        <f>+[1]※データ子２０!AG390</f>
        <v>勝忠平</v>
      </c>
      <c r="Q393" s="5" t="str">
        <f>+[1]※データ子２０!AK390</f>
        <v>北国７の８</v>
      </c>
      <c r="R393" s="10" t="str">
        <f>IF([1]※データ子２０!AQ390&lt;&gt;"","◎",0)</f>
        <v>◎</v>
      </c>
      <c r="S393" s="11" t="str">
        <f>+[1]※データ子２０!AY390</f>
        <v>期待</v>
      </c>
      <c r="T393" s="3" t="str">
        <f>+[1]※データ子２０!AZ390</f>
        <v>B</v>
      </c>
      <c r="U393" s="3" t="str">
        <f>+[1]※データ子２０!BA390</f>
        <v>B</v>
      </c>
      <c r="V393" s="3" t="str">
        <f>+[1]※データ子２０!BB390</f>
        <v>A</v>
      </c>
      <c r="W393" s="3" t="str">
        <f>+[1]※データ子２０!BC390</f>
        <v>C</v>
      </c>
      <c r="X393" s="3" t="str">
        <f>+[1]※データ子２０!BD390</f>
        <v>C</v>
      </c>
      <c r="Y393" s="8" t="str">
        <f>+[1]※データ子２０!BE390</f>
        <v>A</v>
      </c>
      <c r="Z393" s="12">
        <f>+[1]※データ子２０!AS390</f>
        <v>1438795421</v>
      </c>
      <c r="AA393" s="13" t="str">
        <f>+[1]※データ子２０!AT390&amp;" "&amp;[1]※データ子２０!AU390</f>
        <v xml:space="preserve"> </v>
      </c>
    </row>
    <row r="394" spans="1:27">
      <c r="A394" s="1">
        <f>+[1]※データ子２０!B391</f>
        <v>390</v>
      </c>
      <c r="B394" s="1" t="str">
        <f>+[1]※データ子２０!F391</f>
        <v>千百合</v>
      </c>
      <c r="C394" s="2">
        <f>+[1]※データ子２０!G391</f>
        <v>25</v>
      </c>
      <c r="D394" s="3" t="str">
        <f>+[1]※データ子２０!H391</f>
        <v>南</v>
      </c>
      <c r="E394" s="4">
        <f>+[1]※データ子２０!I391</f>
        <v>1438795773</v>
      </c>
      <c r="F394" s="5">
        <f>+[1]※データ子２０!U391</f>
        <v>2</v>
      </c>
      <c r="G394" s="5" t="str">
        <f>+[1]※データ子２０!E391</f>
        <v>去勢</v>
      </c>
      <c r="H394" s="6">
        <f>+[1]※データ子２０!M391</f>
        <v>45911</v>
      </c>
      <c r="I394" s="5">
        <f>+[1]※データ子２０!BG391</f>
        <v>251</v>
      </c>
      <c r="J394" s="5" t="str">
        <f>+[1]※データ子２０!W391</f>
        <v>千寿剣</v>
      </c>
      <c r="K394" s="5" t="str">
        <f>+[1]※データ子２０!P391</f>
        <v>れいか</v>
      </c>
      <c r="L394" s="7">
        <f>IF(AC394=0,0,LOOKUP(AC394,'[1]コード（登録区分）'!A:A,'[1]コード（登録区分）'!B:B))</f>
        <v>0</v>
      </c>
      <c r="M394" s="8">
        <f>+[1]※データ子２０!R391</f>
        <v>1905718</v>
      </c>
      <c r="N394" s="9">
        <f>+[1]※データ子２０!T391</f>
        <v>81</v>
      </c>
      <c r="O394" s="5" t="str">
        <f>+[1]※データ子２０!AB391</f>
        <v>若百合</v>
      </c>
      <c r="P394" s="5" t="str">
        <f>+[1]※データ子２０!AG391</f>
        <v>耕富士</v>
      </c>
      <c r="Q394" s="5" t="str">
        <f>+[1]※データ子２０!AK391</f>
        <v>勝平正</v>
      </c>
      <c r="R394" s="10" t="str">
        <f>IF([1]※データ子２０!AQ391&lt;&gt;"","◎",0)</f>
        <v>◎</v>
      </c>
      <c r="S394" s="11">
        <f>+[1]※データ子２０!AY391</f>
        <v>0</v>
      </c>
      <c r="T394" s="3">
        <f>+[1]※データ子２０!AZ391</f>
        <v>0</v>
      </c>
      <c r="U394" s="3">
        <f>+[1]※データ子２０!BA391</f>
        <v>0</v>
      </c>
      <c r="V394" s="3">
        <f>+[1]※データ子２０!BB391</f>
        <v>0</v>
      </c>
      <c r="W394" s="3">
        <f>+[1]※データ子２０!BC391</f>
        <v>0</v>
      </c>
      <c r="X394" s="3">
        <f>+[1]※データ子２０!BD391</f>
        <v>0</v>
      </c>
      <c r="Y394" s="8">
        <f>+[1]※データ子２０!BE391</f>
        <v>0</v>
      </c>
      <c r="Z394" s="12">
        <f>+[1]※データ子２０!AS391</f>
        <v>1438795773</v>
      </c>
      <c r="AA394" s="13" t="str">
        <f>+[1]※データ子２０!AT391&amp;" "&amp;[1]※データ子２０!AU391</f>
        <v xml:space="preserve">ｍ </v>
      </c>
    </row>
    <row r="395" spans="1:27">
      <c r="A395" s="1">
        <f>+[1]※データ子２０!B392</f>
        <v>391</v>
      </c>
      <c r="B395" s="1" t="str">
        <f>+[1]※データ子２０!F392</f>
        <v>春久</v>
      </c>
      <c r="C395" s="2">
        <f>+[1]※データ子２０!G392</f>
        <v>25</v>
      </c>
      <c r="D395" s="3" t="str">
        <f>+[1]※データ子２０!H392</f>
        <v>南</v>
      </c>
      <c r="E395" s="4">
        <f>+[1]※データ子２０!I392</f>
        <v>1438795834</v>
      </c>
      <c r="F395" s="5">
        <f>+[1]※データ子２０!U392</f>
        <v>4</v>
      </c>
      <c r="G395" s="5" t="str">
        <f>+[1]※データ子２０!E392</f>
        <v>去勢</v>
      </c>
      <c r="H395" s="6">
        <f>+[1]※データ子２０!M392</f>
        <v>45932</v>
      </c>
      <c r="I395" s="5">
        <f>+[1]※データ子２０!BG392</f>
        <v>230</v>
      </c>
      <c r="J395" s="5" t="str">
        <f>+[1]※データ子２０!W392</f>
        <v>姫晴久</v>
      </c>
      <c r="K395" s="5" t="str">
        <f>+[1]※データ子２０!P392</f>
        <v>きよ</v>
      </c>
      <c r="L395" s="7">
        <f>IF(AC395=0,0,LOOKUP(AC395,'[1]コード（登録区分）'!A:A,'[1]コード（登録区分）'!B:B))</f>
        <v>0</v>
      </c>
      <c r="M395" s="8">
        <f>+[1]※データ子２０!R392</f>
        <v>1843914</v>
      </c>
      <c r="N395" s="9">
        <f>+[1]※データ子２０!T392</f>
        <v>81.599999999999994</v>
      </c>
      <c r="O395" s="5" t="str">
        <f>+[1]※データ子２０!AB392</f>
        <v>華春福</v>
      </c>
      <c r="P395" s="5" t="str">
        <f>+[1]※データ子２０!AG392</f>
        <v>百合茂</v>
      </c>
      <c r="Q395" s="5" t="str">
        <f>+[1]※データ子２０!AK392</f>
        <v>安福久</v>
      </c>
      <c r="R395" s="10" t="str">
        <f>IF([1]※データ子２０!AQ392&lt;&gt;"","◎",0)</f>
        <v>◎</v>
      </c>
      <c r="S395" s="11">
        <f>+[1]※データ子２０!AY392</f>
        <v>0</v>
      </c>
      <c r="T395" s="3">
        <f>+[1]※データ子２０!AZ392</f>
        <v>0</v>
      </c>
      <c r="U395" s="3">
        <f>+[1]※データ子２０!BA392</f>
        <v>0</v>
      </c>
      <c r="V395" s="3">
        <f>+[1]※データ子２０!BB392</f>
        <v>0</v>
      </c>
      <c r="W395" s="3">
        <f>+[1]※データ子２０!BC392</f>
        <v>0</v>
      </c>
      <c r="X395" s="3">
        <f>+[1]※データ子２０!BD392</f>
        <v>0</v>
      </c>
      <c r="Y395" s="8">
        <f>+[1]※データ子２０!BE392</f>
        <v>0</v>
      </c>
      <c r="Z395" s="12">
        <f>+[1]※データ子２０!AS392</f>
        <v>1438795834</v>
      </c>
      <c r="AA395" s="13" t="str">
        <f>+[1]※データ子２０!AT392&amp;" "&amp;[1]※データ子２０!AU392</f>
        <v xml:space="preserve">ｍ </v>
      </c>
    </row>
    <row r="396" spans="1:27">
      <c r="A396" s="1">
        <f>+[1]※データ子２０!B393</f>
        <v>392</v>
      </c>
      <c r="B396" s="1" t="str">
        <f>+[1]※データ子２０!F393</f>
        <v>さき</v>
      </c>
      <c r="C396" s="2">
        <f>+[1]※データ子２０!G393</f>
        <v>25</v>
      </c>
      <c r="D396" s="3" t="str">
        <f>+[1]※データ子２０!H393</f>
        <v>南</v>
      </c>
      <c r="E396" s="4">
        <f>+[1]※データ子２０!I393</f>
        <v>1438795742</v>
      </c>
      <c r="F396" s="5">
        <f>+[1]※データ子２０!U393</f>
        <v>8</v>
      </c>
      <c r="G396" s="5" t="str">
        <f>+[1]※データ子２０!E393</f>
        <v>雌</v>
      </c>
      <c r="H396" s="6">
        <f>+[1]※データ子２０!M393</f>
        <v>45904</v>
      </c>
      <c r="I396" s="5">
        <f>+[1]※データ子２０!BG393</f>
        <v>258</v>
      </c>
      <c r="J396" s="5" t="str">
        <f>+[1]※データ子２０!W393</f>
        <v>姫晴久</v>
      </c>
      <c r="K396" s="5" t="str">
        <f>+[1]※データ子２０!P393</f>
        <v>はつはる２９</v>
      </c>
      <c r="L396" s="7">
        <f>IF(AC396=0,0,LOOKUP(AC396,'[1]コード（登録区分）'!A:A,'[1]コード（登録区分）'!B:B))</f>
        <v>0</v>
      </c>
      <c r="M396" s="8">
        <f>+[1]※データ子２０!R393</f>
        <v>1731415</v>
      </c>
      <c r="N396" s="9">
        <f>+[1]※データ子２０!T393</f>
        <v>81.8</v>
      </c>
      <c r="O396" s="5" t="str">
        <f>+[1]※データ子２０!AB393</f>
        <v>幸紀雄</v>
      </c>
      <c r="P396" s="5" t="str">
        <f>+[1]※データ子２０!AG393</f>
        <v>安福久</v>
      </c>
      <c r="Q396" s="5" t="str">
        <f>+[1]※データ子２０!AK393</f>
        <v>勝乃勝</v>
      </c>
      <c r="R396" s="10" t="str">
        <f>IF([1]※データ子２０!AQ393&lt;&gt;"","◎",0)</f>
        <v>◎</v>
      </c>
      <c r="S396" s="11" t="str">
        <f>+[1]※データ子２０!AY393</f>
        <v>期待</v>
      </c>
      <c r="T396" s="3" t="str">
        <f>+[1]※データ子２０!AZ393</f>
        <v>A</v>
      </c>
      <c r="U396" s="3" t="str">
        <f>+[1]※データ子２０!BA393</f>
        <v>A</v>
      </c>
      <c r="V396" s="3" t="str">
        <f>+[1]※データ子２０!BB393</f>
        <v>A</v>
      </c>
      <c r="W396" s="3" t="str">
        <f>+[1]※データ子２０!BC393</f>
        <v>B</v>
      </c>
      <c r="X396" s="3" t="str">
        <f>+[1]※データ子２０!BD393</f>
        <v>A</v>
      </c>
      <c r="Y396" s="8" t="str">
        <f>+[1]※データ子２０!BE393</f>
        <v>A</v>
      </c>
      <c r="Z396" s="12">
        <f>+[1]※データ子２０!AS393</f>
        <v>1438795742</v>
      </c>
      <c r="AA396" s="13" t="str">
        <f>+[1]※データ子２０!AT393&amp;" "&amp;[1]※データ子２０!AU393</f>
        <v xml:space="preserve">ｍ </v>
      </c>
    </row>
    <row r="397" spans="1:27">
      <c r="A397" s="1">
        <f>+[1]※データ子２０!B394</f>
        <v>393</v>
      </c>
      <c r="B397" s="1" t="str">
        <f>+[1]※データ子２０!F394</f>
        <v>つるこ</v>
      </c>
      <c r="C397" s="2">
        <f>+[1]※データ子２０!G394</f>
        <v>25</v>
      </c>
      <c r="D397" s="3" t="str">
        <f>+[1]※データ子２０!H394</f>
        <v>南</v>
      </c>
      <c r="E397" s="4">
        <f>+[1]※データ子２０!I394</f>
        <v>1391994657</v>
      </c>
      <c r="F397" s="5">
        <f>+[1]※データ子２０!U394</f>
        <v>2</v>
      </c>
      <c r="G397" s="5" t="str">
        <f>+[1]※データ子２０!E394</f>
        <v>雌</v>
      </c>
      <c r="H397" s="6">
        <f>+[1]※データ子２０!M394</f>
        <v>45874</v>
      </c>
      <c r="I397" s="5">
        <f>+[1]※データ子２０!BG394</f>
        <v>288</v>
      </c>
      <c r="J397" s="5" t="str">
        <f>+[1]※データ子２０!W394</f>
        <v>福勝鶴</v>
      </c>
      <c r="K397" s="5" t="str">
        <f>+[1]※データ子２０!P394</f>
        <v>がんこ</v>
      </c>
      <c r="L397" s="7">
        <f>IF(AC397=0,0,LOOKUP(AC397,'[1]コード（登録区分）'!A:A,'[1]コード（登録区分）'!B:B))</f>
        <v>0</v>
      </c>
      <c r="M397" s="8">
        <f>+[1]※データ子２０!R394</f>
        <v>1909488</v>
      </c>
      <c r="N397" s="9">
        <f>+[1]※データ子２０!T394</f>
        <v>81.099999999999994</v>
      </c>
      <c r="O397" s="5" t="str">
        <f>+[1]※データ子２０!AB394</f>
        <v>金太郎３</v>
      </c>
      <c r="P397" s="5" t="str">
        <f>+[1]※データ子２０!AG394</f>
        <v>安福久</v>
      </c>
      <c r="Q397" s="5" t="str">
        <f>+[1]※データ子２０!AK394</f>
        <v>金幸</v>
      </c>
      <c r="R397" s="10" t="str">
        <f>IF([1]※データ子２０!AQ394&lt;&gt;"","◎",0)</f>
        <v>◎</v>
      </c>
      <c r="S397" s="11">
        <f>+[1]※データ子２０!AY394</f>
        <v>0</v>
      </c>
      <c r="T397" s="3">
        <f>+[1]※データ子２０!AZ394</f>
        <v>0</v>
      </c>
      <c r="U397" s="3">
        <f>+[1]※データ子２０!BA394</f>
        <v>0</v>
      </c>
      <c r="V397" s="3">
        <f>+[1]※データ子２０!BB394</f>
        <v>0</v>
      </c>
      <c r="W397" s="3">
        <f>+[1]※データ子２０!BC394</f>
        <v>0</v>
      </c>
      <c r="X397" s="3">
        <f>+[1]※データ子２０!BD394</f>
        <v>0</v>
      </c>
      <c r="Y397" s="8">
        <f>+[1]※データ子２０!BE394</f>
        <v>0</v>
      </c>
      <c r="Z397" s="12">
        <f>+[1]※データ子２０!AS394</f>
        <v>1391994657</v>
      </c>
      <c r="AA397" s="13" t="str">
        <f>+[1]※データ子２０!AT394&amp;" "&amp;[1]※データ子２０!AU394</f>
        <v>同性複数産子 ｍ</v>
      </c>
    </row>
    <row r="398" spans="1:27" ht="31.75">
      <c r="A398" s="1">
        <f>+[1]※データ子２０!B395</f>
        <v>394</v>
      </c>
      <c r="B398" s="1" t="str">
        <f>+[1]※データ子２０!F395</f>
        <v>ゆりひさ</v>
      </c>
      <c r="C398" s="2">
        <f>+[1]※データ子２０!G395</f>
        <v>25</v>
      </c>
      <c r="D398" s="3" t="str">
        <f>+[1]※データ子２０!H395</f>
        <v>南</v>
      </c>
      <c r="E398" s="4">
        <f>+[1]※データ子２０!I395</f>
        <v>1438795704</v>
      </c>
      <c r="F398" s="5">
        <f>+[1]※データ子２０!U395</f>
        <v>1</v>
      </c>
      <c r="G398" s="5" t="str">
        <f>+[1]※データ子２０!E395</f>
        <v>雌</v>
      </c>
      <c r="H398" s="6">
        <f>+[1]※データ子２０!M395</f>
        <v>45897</v>
      </c>
      <c r="I398" s="5">
        <f>+[1]※データ子２０!BG395</f>
        <v>265</v>
      </c>
      <c r="J398" s="5" t="str">
        <f>+[1]※データ子２０!W395</f>
        <v>百合茂</v>
      </c>
      <c r="K398" s="5" t="str">
        <f>+[1]※データ子２０!P395</f>
        <v>たまひさ</v>
      </c>
      <c r="L398" s="7">
        <f>IF(AC398=0,0,LOOKUP(AC398,'[1]コード（登録区分）'!A:A,'[1]コード（登録区分）'!B:B))</f>
        <v>0</v>
      </c>
      <c r="M398" s="8">
        <f>+[1]※データ子２０!R395</f>
        <v>2878588</v>
      </c>
      <c r="N398" s="9">
        <f>+[1]※データ子２０!T395</f>
        <v>80.5</v>
      </c>
      <c r="O398" s="5" t="str">
        <f>+[1]※データ子２０!AB395</f>
        <v>安福久</v>
      </c>
      <c r="P398" s="5" t="str">
        <f>+[1]※データ子２０!AG395</f>
        <v>華春福</v>
      </c>
      <c r="Q398" s="5" t="str">
        <f>+[1]※データ子２０!AK395</f>
        <v>百合茂</v>
      </c>
      <c r="R398" s="10" t="str">
        <f>IF([1]※データ子２０!AQ395&lt;&gt;"","◎",0)</f>
        <v>◎</v>
      </c>
      <c r="S398" s="11" t="str">
        <f>+[1]※データ子２０!AY395</f>
        <v>期待の期待</v>
      </c>
      <c r="T398" s="3" t="str">
        <f>+[1]※データ子２０!AZ395</f>
        <v>B</v>
      </c>
      <c r="U398" s="3" t="str">
        <f>+[1]※データ子２０!BA395</f>
        <v>B</v>
      </c>
      <c r="V398" s="3" t="str">
        <f>+[1]※データ子２０!BB395</f>
        <v>C</v>
      </c>
      <c r="W398" s="3" t="str">
        <f>+[1]※データ子２０!BC395</f>
        <v>B</v>
      </c>
      <c r="X398" s="3" t="str">
        <f>+[1]※データ子２０!BD395</f>
        <v>B</v>
      </c>
      <c r="Y398" s="8" t="str">
        <f>+[1]※データ子２０!BE395</f>
        <v>B</v>
      </c>
      <c r="Z398" s="12">
        <f>+[1]※データ子２０!AS395</f>
        <v>1438795704</v>
      </c>
      <c r="AA398" s="13" t="str">
        <f>+[1]※データ子２０!AT395&amp;" "&amp;[1]※データ子２０!AU395</f>
        <v xml:space="preserve">ｍ </v>
      </c>
    </row>
    <row r="399" spans="1:27" ht="31.75">
      <c r="A399" s="1">
        <f>+[1]※データ子２０!B396</f>
        <v>395</v>
      </c>
      <c r="B399" s="1" t="str">
        <f>+[1]※データ子２０!F396</f>
        <v>すずこ</v>
      </c>
      <c r="C399" s="2">
        <f>+[1]※データ子２０!G396</f>
        <v>25</v>
      </c>
      <c r="D399" s="3" t="str">
        <f>+[1]※データ子２０!H396</f>
        <v>南</v>
      </c>
      <c r="E399" s="4">
        <f>+[1]※データ子２０!I396</f>
        <v>1438795698</v>
      </c>
      <c r="F399" s="5">
        <f>+[1]※データ子２０!U396</f>
        <v>2</v>
      </c>
      <c r="G399" s="5" t="str">
        <f>+[1]※データ子２０!E396</f>
        <v>雌</v>
      </c>
      <c r="H399" s="6">
        <f>+[1]※データ子２０!M396</f>
        <v>45897</v>
      </c>
      <c r="I399" s="5">
        <f>+[1]※データ子２０!BG396</f>
        <v>265</v>
      </c>
      <c r="J399" s="5" t="str">
        <f>+[1]※データ子２０!W396</f>
        <v>姫晴久</v>
      </c>
      <c r="K399" s="5" t="str">
        <f>+[1]※データ子２０!P396</f>
        <v>すずか</v>
      </c>
      <c r="L399" s="7">
        <f>IF(AC399=0,0,LOOKUP(AC399,'[1]コード（登録区分）'!A:A,'[1]コード（登録区分）'!B:B))</f>
        <v>0</v>
      </c>
      <c r="M399" s="8">
        <f>+[1]※データ子２０!R396</f>
        <v>1921438</v>
      </c>
      <c r="N399" s="9">
        <f>+[1]※データ子２０!T396</f>
        <v>81.400000000000006</v>
      </c>
      <c r="O399" s="5" t="str">
        <f>+[1]※データ子２０!AB396</f>
        <v>金太郎３</v>
      </c>
      <c r="P399" s="5" t="str">
        <f>+[1]※データ子２０!AG396</f>
        <v>安福久</v>
      </c>
      <c r="Q399" s="5" t="str">
        <f>+[1]※データ子２０!AK396</f>
        <v>百合茂</v>
      </c>
      <c r="R399" s="10" t="str">
        <f>IF([1]※データ子２０!AQ396&lt;&gt;"","◎",0)</f>
        <v>◎</v>
      </c>
      <c r="S399" s="11" t="str">
        <f>+[1]※データ子２０!AY396</f>
        <v>期待の期待</v>
      </c>
      <c r="T399" s="3" t="str">
        <f>+[1]※データ子２０!AZ396</f>
        <v>A</v>
      </c>
      <c r="U399" s="3" t="str">
        <f>+[1]※データ子２０!BA396</f>
        <v>A</v>
      </c>
      <c r="V399" s="3" t="str">
        <f>+[1]※データ子２０!BB396</f>
        <v>A</v>
      </c>
      <c r="W399" s="3" t="str">
        <f>+[1]※データ子２０!BC396</f>
        <v>B</v>
      </c>
      <c r="X399" s="3" t="str">
        <f>+[1]※データ子２０!BD396</f>
        <v>B</v>
      </c>
      <c r="Y399" s="8" t="str">
        <f>+[1]※データ子２０!BE396</f>
        <v>A</v>
      </c>
      <c r="Z399" s="12">
        <f>+[1]※データ子２０!AS396</f>
        <v>1438795698</v>
      </c>
      <c r="AA399" s="13" t="str">
        <f>+[1]※データ子２０!AT396&amp;" "&amp;[1]※データ子２０!AU396</f>
        <v xml:space="preserve">ｍ </v>
      </c>
    </row>
    <row r="400" spans="1:27">
      <c r="A400" s="1">
        <f>+[1]※データ子２０!B397</f>
        <v>396</v>
      </c>
      <c r="B400" s="1" t="str">
        <f>+[1]※データ子２０!F397</f>
        <v>桃尻</v>
      </c>
      <c r="C400" s="2">
        <f>+[1]※データ子２０!G397</f>
        <v>25</v>
      </c>
      <c r="D400" s="3" t="str">
        <f>+[1]※データ子２０!H397</f>
        <v>南</v>
      </c>
      <c r="E400" s="4">
        <f>+[1]※データ子２０!I397</f>
        <v>1438796237</v>
      </c>
      <c r="F400" s="5">
        <f>+[1]※データ子２０!U397</f>
        <v>9</v>
      </c>
      <c r="G400" s="5" t="str">
        <f>+[1]※データ子２０!E397</f>
        <v>去勢</v>
      </c>
      <c r="H400" s="6">
        <f>+[1]※データ子２０!M397</f>
        <v>45901</v>
      </c>
      <c r="I400" s="5">
        <f>+[1]※データ子２０!BG397</f>
        <v>261</v>
      </c>
      <c r="J400" s="5" t="str">
        <f>+[1]※データ子２０!W397</f>
        <v>幸男</v>
      </c>
      <c r="K400" s="5" t="str">
        <f>+[1]※データ子２０!P397</f>
        <v>ももひさ</v>
      </c>
      <c r="L400" s="7">
        <f>IF(AC400=0,0,LOOKUP(AC400,'[1]コード（登録区分）'!A:A,'[1]コード（登録区分）'!B:B))</f>
        <v>0</v>
      </c>
      <c r="M400" s="8">
        <f>+[1]※データ子２０!R397</f>
        <v>2526673</v>
      </c>
      <c r="N400" s="9">
        <f>+[1]※データ子２０!T397</f>
        <v>81.099999999999994</v>
      </c>
      <c r="O400" s="5" t="str">
        <f>+[1]※データ子２０!AB397</f>
        <v>安福久</v>
      </c>
      <c r="P400" s="5" t="str">
        <f>+[1]※データ子２０!AG397</f>
        <v>平茂晴</v>
      </c>
      <c r="Q400" s="5" t="str">
        <f>+[1]※データ子２０!AK397</f>
        <v>飛騨白清</v>
      </c>
      <c r="R400" s="10" t="str">
        <f>IF([1]※データ子２０!AQ397&lt;&gt;"","◎",0)</f>
        <v>◎</v>
      </c>
      <c r="S400" s="11" t="str">
        <f>+[1]※データ子２０!AY397</f>
        <v>期待</v>
      </c>
      <c r="T400" s="3" t="str">
        <f>+[1]※データ子２０!AZ397</f>
        <v>C</v>
      </c>
      <c r="U400" s="3" t="str">
        <f>+[1]※データ子２０!BA397</f>
        <v>A</v>
      </c>
      <c r="V400" s="3" t="str">
        <f>+[1]※データ子２０!BB397</f>
        <v>C</v>
      </c>
      <c r="W400" s="3" t="str">
        <f>+[1]※データ子２０!BC397</f>
        <v>A</v>
      </c>
      <c r="X400" s="3" t="str">
        <f>+[1]※データ子２０!BD397</f>
        <v>A</v>
      </c>
      <c r="Y400" s="8" t="str">
        <f>+[1]※データ子２０!BE397</f>
        <v>A</v>
      </c>
      <c r="Z400" s="12">
        <f>+[1]※データ子２０!AS397</f>
        <v>1438796237</v>
      </c>
      <c r="AA400" s="13" t="str">
        <f>+[1]※データ子２０!AT397&amp;" "&amp;[1]※データ子２０!AU397</f>
        <v xml:space="preserve">ｍ </v>
      </c>
    </row>
    <row r="401" spans="1:27" ht="31.75">
      <c r="A401" s="1">
        <f>+[1]※データ子２０!B398</f>
        <v>397</v>
      </c>
      <c r="B401" s="1" t="str">
        <f>+[1]※データ子２０!F398</f>
        <v>光栄</v>
      </c>
      <c r="C401" s="2">
        <f>+[1]※データ子２０!G398</f>
        <v>25</v>
      </c>
      <c r="D401" s="3" t="str">
        <f>+[1]※データ子２０!H398</f>
        <v>南</v>
      </c>
      <c r="E401" s="4">
        <f>+[1]※データ子２０!I398</f>
        <v>1438795445</v>
      </c>
      <c r="F401" s="5">
        <f>+[1]※データ子２０!U398</f>
        <v>1</v>
      </c>
      <c r="G401" s="5" t="str">
        <f>+[1]※データ子２０!E398</f>
        <v>去勢</v>
      </c>
      <c r="H401" s="6">
        <f>+[1]※データ子２０!M398</f>
        <v>45890</v>
      </c>
      <c r="I401" s="5">
        <f>+[1]※データ子２０!BG398</f>
        <v>272</v>
      </c>
      <c r="J401" s="5" t="str">
        <f>+[1]※データ子２０!W398</f>
        <v>真乃介</v>
      </c>
      <c r="K401" s="5" t="str">
        <f>+[1]※データ子２０!P398</f>
        <v>さちこ</v>
      </c>
      <c r="L401" s="7">
        <f>IF(AC401=0,0,LOOKUP(AC401,'[1]コード（登録区分）'!A:A,'[1]コード（登録区分）'!B:B))</f>
        <v>0</v>
      </c>
      <c r="M401" s="8">
        <f>+[1]※データ子２０!R398</f>
        <v>1931626</v>
      </c>
      <c r="N401" s="9">
        <f>+[1]※データ子２０!T398</f>
        <v>81.2</v>
      </c>
      <c r="O401" s="5" t="str">
        <f>+[1]※データ子２０!AB398</f>
        <v>幸男</v>
      </c>
      <c r="P401" s="5" t="str">
        <f>+[1]※データ子２０!AG398</f>
        <v>安福久</v>
      </c>
      <c r="Q401" s="5" t="str">
        <f>+[1]※データ子２０!AK398</f>
        <v>金幸</v>
      </c>
      <c r="R401" s="10" t="str">
        <f>IF([1]※データ子２０!AQ398&lt;&gt;"","◎",0)</f>
        <v>◎</v>
      </c>
      <c r="S401" s="11" t="str">
        <f>+[1]※データ子２０!AY398</f>
        <v>期待の期待</v>
      </c>
      <c r="T401" s="3" t="str">
        <f>+[1]※データ子２０!AZ398</f>
        <v>C</v>
      </c>
      <c r="U401" s="3" t="str">
        <f>+[1]※データ子２０!BA398</f>
        <v>A</v>
      </c>
      <c r="V401" s="3" t="str">
        <f>+[1]※データ子２０!BB398</f>
        <v>C</v>
      </c>
      <c r="W401" s="3" t="str">
        <f>+[1]※データ子２０!BC398</f>
        <v>A</v>
      </c>
      <c r="X401" s="3" t="str">
        <f>+[1]※データ子２０!BD398</f>
        <v>A</v>
      </c>
      <c r="Y401" s="8" t="str">
        <f>+[1]※データ子２０!BE398</f>
        <v>A</v>
      </c>
      <c r="Z401" s="12">
        <f>+[1]※データ子２０!AS398</f>
        <v>1438795445</v>
      </c>
      <c r="AA401" s="13" t="str">
        <f>+[1]※データ子２０!AT398&amp;" "&amp;[1]※データ子２０!AU398</f>
        <v xml:space="preserve">ｍ </v>
      </c>
    </row>
    <row r="402" spans="1:27">
      <c r="A402" s="1">
        <f>+[1]※データ子２０!B399</f>
        <v>398</v>
      </c>
      <c r="B402" s="1" t="str">
        <f>+[1]※データ子２０!F399</f>
        <v>茂太郎</v>
      </c>
      <c r="C402" s="2">
        <f>+[1]※データ子２０!G399</f>
        <v>25</v>
      </c>
      <c r="D402" s="3" t="str">
        <f>+[1]※データ子２０!H399</f>
        <v>南</v>
      </c>
      <c r="E402" s="4">
        <f>+[1]※データ子２０!I399</f>
        <v>1663100571</v>
      </c>
      <c r="F402" s="5">
        <f>+[1]※データ子２０!U399</f>
        <v>6</v>
      </c>
      <c r="G402" s="5" t="str">
        <f>+[1]※データ子２０!E399</f>
        <v>去勢</v>
      </c>
      <c r="H402" s="6">
        <f>+[1]※データ子２０!M399</f>
        <v>45881</v>
      </c>
      <c r="I402" s="5">
        <f>+[1]※データ子２０!BG399</f>
        <v>281</v>
      </c>
      <c r="J402" s="5" t="str">
        <f>+[1]※データ子２０!W399</f>
        <v>金太郎３</v>
      </c>
      <c r="K402" s="5" t="str">
        <f>+[1]※データ子２０!P399</f>
        <v>はなこ</v>
      </c>
      <c r="L402" s="7">
        <f>IF(AC402=0,0,LOOKUP(AC402,'[1]コード（登録区分）'!A:A,'[1]コード（登録区分）'!B:B))</f>
        <v>0</v>
      </c>
      <c r="M402" s="8">
        <f>+[1]※データ子２０!R399</f>
        <v>1752586</v>
      </c>
      <c r="N402" s="9">
        <f>+[1]※データ子２０!T399</f>
        <v>81</v>
      </c>
      <c r="O402" s="5" t="str">
        <f>+[1]※データ子２０!AB399</f>
        <v>華春福</v>
      </c>
      <c r="P402" s="5" t="str">
        <f>+[1]※データ子２０!AG399</f>
        <v>百合茂</v>
      </c>
      <c r="Q402" s="5" t="str">
        <f>+[1]※データ子２０!AK399</f>
        <v>安福久</v>
      </c>
      <c r="R402" s="10" t="str">
        <f>IF([1]※データ子２０!AQ399&lt;&gt;"","◎",0)</f>
        <v>◎</v>
      </c>
      <c r="S402" s="11" t="str">
        <f>+[1]※データ子２０!AY399</f>
        <v>期待</v>
      </c>
      <c r="T402" s="3" t="str">
        <f>+[1]※データ子２０!AZ399</f>
        <v>A</v>
      </c>
      <c r="U402" s="3" t="str">
        <f>+[1]※データ子２０!BA399</f>
        <v>B</v>
      </c>
      <c r="V402" s="3" t="str">
        <f>+[1]※データ子２０!BB399</f>
        <v>A</v>
      </c>
      <c r="W402" s="3" t="str">
        <f>+[1]※データ子２０!BC399</f>
        <v>C</v>
      </c>
      <c r="X402" s="3" t="str">
        <f>+[1]※データ子２０!BD399</f>
        <v>C</v>
      </c>
      <c r="Y402" s="8" t="str">
        <f>+[1]※データ子２０!BE399</f>
        <v>B</v>
      </c>
      <c r="Z402" s="12">
        <f>+[1]※データ子２０!AS399</f>
        <v>1663100571</v>
      </c>
      <c r="AA402" s="13" t="str">
        <f>+[1]※データ子２０!AT399&amp;" "&amp;[1]※データ子２０!AU399</f>
        <v xml:space="preserve">ｍ </v>
      </c>
    </row>
    <row r="403" spans="1:27" ht="31.75">
      <c r="A403" s="1">
        <f>+[1]※データ子２０!B400</f>
        <v>399</v>
      </c>
      <c r="B403" s="1" t="str">
        <f>+[1]※データ子２０!F400</f>
        <v>金勝義</v>
      </c>
      <c r="C403" s="2">
        <f>+[1]※データ子２０!G400</f>
        <v>25</v>
      </c>
      <c r="D403" s="3" t="str">
        <f>+[1]※データ子２０!H400</f>
        <v>南</v>
      </c>
      <c r="E403" s="4">
        <f>+[1]※データ子２０!I400</f>
        <v>1663100588</v>
      </c>
      <c r="F403" s="5">
        <f>+[1]※データ子２０!U400</f>
        <v>5</v>
      </c>
      <c r="G403" s="5" t="str">
        <f>+[1]※データ子２０!E400</f>
        <v>去勢</v>
      </c>
      <c r="H403" s="6">
        <f>+[1]※データ子２０!M400</f>
        <v>45901</v>
      </c>
      <c r="I403" s="5">
        <f>+[1]※データ子２０!BG400</f>
        <v>261</v>
      </c>
      <c r="J403" s="5" t="str">
        <f>+[1]※データ子２０!W400</f>
        <v>金太郎３</v>
      </c>
      <c r="K403" s="5" t="str">
        <f>+[1]※データ子２０!P400</f>
        <v>みどりこ</v>
      </c>
      <c r="L403" s="7">
        <f>IF(AC403=0,0,LOOKUP(AC403,'[1]コード（登録区分）'!A:A,'[1]コード（登録区分）'!B:B))</f>
        <v>0</v>
      </c>
      <c r="M403" s="8">
        <f>+[1]※データ子２０!R400</f>
        <v>2708439</v>
      </c>
      <c r="N403" s="9">
        <f>+[1]※データ子２０!T400</f>
        <v>80.8</v>
      </c>
      <c r="O403" s="5" t="str">
        <f>+[1]※データ子２０!AB400</f>
        <v>弁慶３</v>
      </c>
      <c r="P403" s="5" t="str">
        <f>+[1]※データ子２０!AG400</f>
        <v>勝乃勝</v>
      </c>
      <c r="Q403" s="5" t="str">
        <f>+[1]※データ子２０!AK400</f>
        <v>安平</v>
      </c>
      <c r="R403" s="10" t="str">
        <f>IF([1]※データ子２０!AQ400&lt;&gt;"","◎",0)</f>
        <v>◎</v>
      </c>
      <c r="S403" s="11" t="str">
        <f>+[1]※データ子２０!AY400</f>
        <v>期待の期待</v>
      </c>
      <c r="T403" s="3" t="str">
        <f>+[1]※データ子２０!AZ400</f>
        <v>A</v>
      </c>
      <c r="U403" s="3" t="str">
        <f>+[1]※データ子２０!BA400</f>
        <v>C</v>
      </c>
      <c r="V403" s="3" t="str">
        <f>+[1]※データ子２０!BB400</f>
        <v>A</v>
      </c>
      <c r="W403" s="3" t="str">
        <f>+[1]※データ子２０!BC400</f>
        <v>C</v>
      </c>
      <c r="X403" s="3" t="str">
        <f>+[1]※データ子２０!BD400</f>
        <v>C</v>
      </c>
      <c r="Y403" s="8" t="str">
        <f>+[1]※データ子２０!BE400</f>
        <v>C</v>
      </c>
      <c r="Z403" s="12">
        <f>+[1]※データ子２０!AS400</f>
        <v>1663100588</v>
      </c>
      <c r="AA403" s="13" t="str">
        <f>+[1]※データ子２０!AT400&amp;" "&amp;[1]※データ子２０!AU400</f>
        <v xml:space="preserve">ｍ・真菌症 </v>
      </c>
    </row>
    <row r="404" spans="1:27">
      <c r="A404" s="1">
        <f>+[1]※データ子２０!B401</f>
        <v>400</v>
      </c>
      <c r="B404" s="1" t="str">
        <f>+[1]※データ子２０!F401</f>
        <v>まるみ</v>
      </c>
      <c r="C404" s="2">
        <f>+[1]※データ子２０!G401</f>
        <v>25</v>
      </c>
      <c r="D404" s="3" t="str">
        <f>+[1]※データ子２０!H401</f>
        <v>南</v>
      </c>
      <c r="E404" s="4">
        <f>+[1]※データ子２０!I401</f>
        <v>1663100595</v>
      </c>
      <c r="F404" s="5">
        <f>+[1]※データ子２０!U401</f>
        <v>6</v>
      </c>
      <c r="G404" s="5" t="str">
        <f>+[1]※データ子２０!E401</f>
        <v>雌</v>
      </c>
      <c r="H404" s="6">
        <f>+[1]※データ子２０!M401</f>
        <v>45906</v>
      </c>
      <c r="I404" s="5">
        <f>+[1]※データ子２０!BG401</f>
        <v>256</v>
      </c>
      <c r="J404" s="5" t="str">
        <f>+[1]※データ子２０!W401</f>
        <v>幸男</v>
      </c>
      <c r="K404" s="5" t="str">
        <f>+[1]※データ子２０!P401</f>
        <v>もとみ</v>
      </c>
      <c r="L404" s="7">
        <f>IF(AC404=0,0,LOOKUP(AC404,'[1]コード（登録区分）'!A:A,'[1]コード（登録区分）'!B:B))</f>
        <v>0</v>
      </c>
      <c r="M404" s="8">
        <f>+[1]※データ子２０!R401</f>
        <v>2674754</v>
      </c>
      <c r="N404" s="9">
        <f>+[1]※データ子２０!T401</f>
        <v>80.7</v>
      </c>
      <c r="O404" s="5" t="str">
        <f>+[1]※データ子２０!AB401</f>
        <v>金太郎３</v>
      </c>
      <c r="P404" s="5" t="str">
        <f>+[1]※データ子２０!AG401</f>
        <v>牛若丸（長）</v>
      </c>
      <c r="Q404" s="5" t="str">
        <f>+[1]※データ子２０!AK401</f>
        <v>平茂勝</v>
      </c>
      <c r="R404" s="10" t="str">
        <f>IF([1]※データ子２０!AQ401&lt;&gt;"","◎",0)</f>
        <v>◎</v>
      </c>
      <c r="S404" s="11" t="str">
        <f>+[1]※データ子２０!AY401</f>
        <v>期待</v>
      </c>
      <c r="T404" s="3" t="str">
        <f>+[1]※データ子２０!AZ401</f>
        <v>A</v>
      </c>
      <c r="U404" s="3" t="str">
        <f>+[1]※データ子２０!BA401</f>
        <v>A</v>
      </c>
      <c r="V404" s="3" t="str">
        <f>+[1]※データ子２０!BB401</f>
        <v>B</v>
      </c>
      <c r="W404" s="3" t="str">
        <f>+[1]※データ子２０!BC401</f>
        <v>A</v>
      </c>
      <c r="X404" s="3" t="str">
        <f>+[1]※データ子２０!BD401</f>
        <v>A</v>
      </c>
      <c r="Y404" s="8" t="str">
        <f>+[1]※データ子２０!BE401</f>
        <v>B</v>
      </c>
      <c r="Z404" s="12">
        <f>+[1]※データ子２０!AS401</f>
        <v>1663100595</v>
      </c>
      <c r="AA404" s="13" t="str">
        <f>+[1]※データ子２０!AT401&amp;" "&amp;[1]※データ子２０!AU401</f>
        <v xml:space="preserve">ｍ・真菌症 </v>
      </c>
    </row>
  </sheetData>
  <mergeCells count="4">
    <mergeCell ref="C3:E3"/>
    <mergeCell ref="C4:E4"/>
    <mergeCell ref="L4:M4"/>
    <mergeCell ref="S4:Y4"/>
  </mergeCells>
  <phoneticPr fontId="1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mori森下　晃成　３　長崎県畜産部畜産課</dc:creator>
  <cp:lastModifiedBy>川内 敦司</cp:lastModifiedBy>
  <cp:lastPrinted>2026-05-13T00:47:03Z</cp:lastPrinted>
  <dcterms:created xsi:type="dcterms:W3CDTF">2015-06-05T18:19:34Z</dcterms:created>
  <dcterms:modified xsi:type="dcterms:W3CDTF">2026-05-14T00:10:15Z</dcterms:modified>
</cp:coreProperties>
</file>